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2180" activeTab="1"/>
  </bookViews>
  <sheets>
    <sheet name="Thermal curve" sheetId="2" r:id="rId1"/>
    <sheet name="SSR_library" sheetId="3" r:id="rId2"/>
  </sheets>
  <definedNames>
    <definedName name="_xlnm._FilterDatabase" localSheetId="1" hidden="1">SSR_library!$A$1:$F$246</definedName>
  </definedNames>
  <calcPr calcId="125725"/>
</workbook>
</file>

<file path=xl/calcChain.xml><?xml version="1.0" encoding="utf-8"?>
<calcChain xmlns="http://schemas.openxmlformats.org/spreadsheetml/2006/main">
  <c r="C7" i="2"/>
  <c r="B7"/>
  <c r="A8"/>
  <c r="B8" s="1"/>
  <c r="C8" l="1"/>
  <c r="A9"/>
  <c r="B9" l="1"/>
  <c r="C9"/>
  <c r="A10"/>
  <c r="B10" l="1"/>
  <c r="C10"/>
  <c r="A11"/>
  <c r="B11" l="1"/>
  <c r="C11"/>
  <c r="A12"/>
  <c r="C12" l="1"/>
  <c r="B12"/>
  <c r="A13"/>
  <c r="B13" l="1"/>
  <c r="C13"/>
  <c r="A14"/>
  <c r="B14" l="1"/>
  <c r="C14"/>
  <c r="A15"/>
  <c r="C15" l="1"/>
  <c r="B15"/>
  <c r="A16"/>
  <c r="B16" l="1"/>
  <c r="C16"/>
  <c r="A17"/>
  <c r="C17" l="1"/>
  <c r="B17"/>
  <c r="A18"/>
  <c r="B18" l="1"/>
  <c r="C18"/>
  <c r="A19"/>
  <c r="C19" l="1"/>
  <c r="B19"/>
  <c r="A20"/>
  <c r="B20" l="1"/>
  <c r="C20"/>
  <c r="A21"/>
  <c r="C21" l="1"/>
  <c r="B21"/>
  <c r="A22"/>
  <c r="B22" l="1"/>
  <c r="C22"/>
  <c r="A23"/>
  <c r="B23" l="1"/>
  <c r="C23"/>
  <c r="A24"/>
  <c r="C24" l="1"/>
  <c r="B24"/>
  <c r="A25"/>
  <c r="B25" l="1"/>
  <c r="C25"/>
  <c r="A26"/>
  <c r="B26" l="1"/>
  <c r="C26"/>
  <c r="A27"/>
  <c r="B27" l="1"/>
  <c r="C27"/>
  <c r="A28"/>
  <c r="B28" l="1"/>
  <c r="C28"/>
  <c r="A29"/>
  <c r="C29" l="1"/>
  <c r="B29"/>
  <c r="A30"/>
  <c r="B30" l="1"/>
  <c r="C30"/>
  <c r="A31"/>
  <c r="B31" l="1"/>
  <c r="C31"/>
  <c r="A32"/>
  <c r="B32" l="1"/>
  <c r="C32"/>
  <c r="A33"/>
  <c r="C33" l="1"/>
  <c r="B33"/>
  <c r="A34"/>
  <c r="B34" l="1"/>
  <c r="C34"/>
  <c r="A35"/>
  <c r="B35" l="1"/>
  <c r="C35"/>
</calcChain>
</file>

<file path=xl/sharedStrings.xml><?xml version="1.0" encoding="utf-8"?>
<sst xmlns="http://schemas.openxmlformats.org/spreadsheetml/2006/main" count="502" uniqueCount="278">
  <si>
    <t>Vt (V)</t>
  </si>
  <si>
    <t>Tambient max according IEC60947-4-2</t>
  </si>
  <si>
    <t>Tambient max accepted by celduc</t>
  </si>
  <si>
    <t>Phase number</t>
  </si>
  <si>
    <t>RThj/c (K/W)</t>
  </si>
  <si>
    <t>Rth heatsink (K/W)</t>
  </si>
  <si>
    <t>SSR</t>
  </si>
  <si>
    <t>REFERENCE</t>
  </si>
  <si>
    <t>SO745090</t>
  </si>
  <si>
    <t>SO763090</t>
  </si>
  <si>
    <t>SO765090</t>
  </si>
  <si>
    <t>SO767090</t>
  </si>
  <si>
    <t>SO768090</t>
  </si>
  <si>
    <t>SO769090</t>
  </si>
  <si>
    <t>SO843070</t>
  </si>
  <si>
    <t>SO843970</t>
  </si>
  <si>
    <t>SO845070</t>
  </si>
  <si>
    <t>SO848070</t>
  </si>
  <si>
    <t>SO849070</t>
  </si>
  <si>
    <t>SO863070</t>
  </si>
  <si>
    <t>SO863970</t>
  </si>
  <si>
    <t>SO865070</t>
  </si>
  <si>
    <t>SO865970</t>
  </si>
  <si>
    <t>SO867070</t>
  </si>
  <si>
    <t>SO867970</t>
  </si>
  <si>
    <t>SO868070</t>
  </si>
  <si>
    <t>SO868970</t>
  </si>
  <si>
    <t>SO869070</t>
  </si>
  <si>
    <t>SO869970</t>
  </si>
  <si>
    <t>SO885060</t>
  </si>
  <si>
    <t>SO885960</t>
  </si>
  <si>
    <t>SO887060</t>
  </si>
  <si>
    <t>SO888060</t>
  </si>
  <si>
    <t>SO889060</t>
  </si>
  <si>
    <t>SO943460</t>
  </si>
  <si>
    <t>SO945460</t>
  </si>
  <si>
    <t>SO963460</t>
  </si>
  <si>
    <t>SO965460</t>
  </si>
  <si>
    <t>SO967460</t>
  </si>
  <si>
    <t>SOD843180</t>
  </si>
  <si>
    <t>SOD845180</t>
  </si>
  <si>
    <t>SOD865180</t>
  </si>
  <si>
    <t>SOD867180</t>
  </si>
  <si>
    <t>SOL965460</t>
  </si>
  <si>
    <t>SOR865070</t>
  </si>
  <si>
    <t>SOR867070</t>
  </si>
  <si>
    <t>SA945460</t>
  </si>
  <si>
    <t>SA963460</t>
  </si>
  <si>
    <t>SA965460</t>
  </si>
  <si>
    <t>SU765070</t>
  </si>
  <si>
    <t>SU865070</t>
  </si>
  <si>
    <t>SU865970</t>
  </si>
  <si>
    <t>SU867070</t>
  </si>
  <si>
    <t>SU963460</t>
  </si>
  <si>
    <t>SU965460</t>
  </si>
  <si>
    <t>SU967460</t>
  </si>
  <si>
    <t>SOB665300</t>
  </si>
  <si>
    <t>SOB763670</t>
  </si>
  <si>
    <t>SOB765670</t>
  </si>
  <si>
    <t>SOB767670</t>
  </si>
  <si>
    <t>SOB865660</t>
  </si>
  <si>
    <t>SOB945360</t>
  </si>
  <si>
    <t>SOB963660</t>
  </si>
  <si>
    <t>SOB965660</t>
  </si>
  <si>
    <t>SOB967660</t>
  </si>
  <si>
    <t>SGT867350</t>
  </si>
  <si>
    <t>SGT965360</t>
  </si>
  <si>
    <t>SGT965360E</t>
  </si>
  <si>
    <t>SGT965960</t>
  </si>
  <si>
    <t>SGT967360</t>
  </si>
  <si>
    <t>SGT967360E</t>
  </si>
  <si>
    <t>SVT764394</t>
  </si>
  <si>
    <t>SVT864374</t>
  </si>
  <si>
    <t>SVT864394E</t>
  </si>
  <si>
    <t>SVT867394</t>
  </si>
  <si>
    <t>SVT867994</t>
  </si>
  <si>
    <t>SVT868394E</t>
  </si>
  <si>
    <t>SVT869394</t>
  </si>
  <si>
    <t>SVT869994</t>
  </si>
  <si>
    <t>SVT965360</t>
  </si>
  <si>
    <t>SVT965460E</t>
  </si>
  <si>
    <t>SVT965760</t>
  </si>
  <si>
    <t>SVT965960E</t>
  </si>
  <si>
    <t>SVT967360</t>
  </si>
  <si>
    <t>SVT967360E</t>
  </si>
  <si>
    <t>SVT967960</t>
  </si>
  <si>
    <t>SG969300E</t>
  </si>
  <si>
    <t>SV969300E</t>
  </si>
  <si>
    <t>SV969500E</t>
  </si>
  <si>
    <t>SMCV6080</t>
  </si>
  <si>
    <t>SMCV6110</t>
  </si>
  <si>
    <t>SMCV6150</t>
  </si>
  <si>
    <t>SG444020</t>
  </si>
  <si>
    <t>SG444120</t>
  </si>
  <si>
    <t>SG444420</t>
  </si>
  <si>
    <t>SG464020</t>
  </si>
  <si>
    <t>SG464120</t>
  </si>
  <si>
    <t>SG464420</t>
  </si>
  <si>
    <t>SG468020</t>
  </si>
  <si>
    <t>SG468420</t>
  </si>
  <si>
    <t>SG469020</t>
  </si>
  <si>
    <t>SG469120</t>
  </si>
  <si>
    <t>SG469420</t>
  </si>
  <si>
    <t>SO445020</t>
  </si>
  <si>
    <t>SO445320</t>
  </si>
  <si>
    <t>SO445420</t>
  </si>
  <si>
    <t>SO465020</t>
  </si>
  <si>
    <t>SO465320</t>
  </si>
  <si>
    <t>SO465420</t>
  </si>
  <si>
    <t>SO467420</t>
  </si>
  <si>
    <t>SO468020</t>
  </si>
  <si>
    <t>SO468120</t>
  </si>
  <si>
    <t>SO468420</t>
  </si>
  <si>
    <t>SO469020</t>
  </si>
  <si>
    <t>SO469420</t>
  </si>
  <si>
    <t>SGTA4650</t>
  </si>
  <si>
    <t>SGTA4651</t>
  </si>
  <si>
    <t>SGTA4654</t>
  </si>
  <si>
    <t>SVTA4650</t>
  </si>
  <si>
    <t>SVTA4651</t>
  </si>
  <si>
    <t>SVTA4684</t>
  </si>
  <si>
    <t>SVTA4690</t>
  </si>
  <si>
    <t>SVTA4691</t>
  </si>
  <si>
    <t>SVTA4694</t>
  </si>
  <si>
    <t>rt (Ω)</t>
  </si>
  <si>
    <t>SA943460</t>
  </si>
  <si>
    <t>4E900206</t>
  </si>
  <si>
    <t>4E900406</t>
  </si>
  <si>
    <t>4E900212</t>
  </si>
  <si>
    <t>4E900412</t>
  </si>
  <si>
    <t>4E931012</t>
  </si>
  <si>
    <t>SC764110</t>
  </si>
  <si>
    <t>4E930412</t>
  </si>
  <si>
    <t>SC764910</t>
  </si>
  <si>
    <t>4E930612</t>
  </si>
  <si>
    <t>SC767110</t>
  </si>
  <si>
    <t>SC768110</t>
  </si>
  <si>
    <t>4E930812</t>
  </si>
  <si>
    <t>SC769110</t>
  </si>
  <si>
    <t>SC800011</t>
  </si>
  <si>
    <t>4E930212</t>
  </si>
  <si>
    <t>4E930206</t>
  </si>
  <si>
    <t>SC864110</t>
  </si>
  <si>
    <t>SC864150</t>
  </si>
  <si>
    <t>SC864810</t>
  </si>
  <si>
    <t>SC864910</t>
  </si>
  <si>
    <t>SC867110</t>
  </si>
  <si>
    <t>SC867910</t>
  </si>
  <si>
    <t>SC868110</t>
  </si>
  <si>
    <t>SC868305</t>
  </si>
  <si>
    <t>SC868810</t>
  </si>
  <si>
    <t>SC868910</t>
  </si>
  <si>
    <t>SC869110</t>
  </si>
  <si>
    <t>SC869910</t>
  </si>
  <si>
    <t>4E930416</t>
  </si>
  <si>
    <t>4E931016</t>
  </si>
  <si>
    <t>SC945100</t>
  </si>
  <si>
    <t>4E930406</t>
  </si>
  <si>
    <t>SC945120</t>
  </si>
  <si>
    <t>SC945160</t>
  </si>
  <si>
    <t>SC945900</t>
  </si>
  <si>
    <t>SC947100</t>
  </si>
  <si>
    <t>4E930606</t>
  </si>
  <si>
    <t>SC947160</t>
  </si>
  <si>
    <t>SC949100</t>
  </si>
  <si>
    <t>4E931006</t>
  </si>
  <si>
    <t>SC955160</t>
  </si>
  <si>
    <t>SC957100</t>
  </si>
  <si>
    <t>SC957160</t>
  </si>
  <si>
    <t>SC965100</t>
  </si>
  <si>
    <t>SC965160</t>
  </si>
  <si>
    <t>SC965170</t>
  </si>
  <si>
    <t>SC965460</t>
  </si>
  <si>
    <t>SC965500</t>
  </si>
  <si>
    <t>SC965900</t>
  </si>
  <si>
    <t>SC967100</t>
  </si>
  <si>
    <t>SC967160</t>
  </si>
  <si>
    <t>SC967170</t>
  </si>
  <si>
    <t>SC968160</t>
  </si>
  <si>
    <t>SCB345100</t>
  </si>
  <si>
    <t>SCB665300</t>
  </si>
  <si>
    <t>SCB745300</t>
  </si>
  <si>
    <t>SCB765200</t>
  </si>
  <si>
    <t>SCB767200</t>
  </si>
  <si>
    <t>SCB865300</t>
  </si>
  <si>
    <t>SCB865600</t>
  </si>
  <si>
    <t>SCB867300</t>
  </si>
  <si>
    <t>SCB945300</t>
  </si>
  <si>
    <t>SCB945600</t>
  </si>
  <si>
    <t>SCB965300</t>
  </si>
  <si>
    <t>SCB965600</t>
  </si>
  <si>
    <t>SG400301</t>
  </si>
  <si>
    <t>SG400401</t>
  </si>
  <si>
    <t>SG900100</t>
  </si>
  <si>
    <t>SG900200</t>
  </si>
  <si>
    <t>SG900300</t>
  </si>
  <si>
    <t>SG900450</t>
  </si>
  <si>
    <t>SG900550</t>
  </si>
  <si>
    <t>SG969300</t>
  </si>
  <si>
    <t>SGT758370</t>
  </si>
  <si>
    <t>SGT759370</t>
  </si>
  <si>
    <t>SGT765370</t>
  </si>
  <si>
    <t>SGT767370</t>
  </si>
  <si>
    <t>SGT865350</t>
  </si>
  <si>
    <t>SGT94236H</t>
  </si>
  <si>
    <t>SGT94436H</t>
  </si>
  <si>
    <t>SGT94536H</t>
  </si>
  <si>
    <t>SGT94736H</t>
  </si>
  <si>
    <t>4E900606</t>
  </si>
  <si>
    <t>SGT96336H</t>
  </si>
  <si>
    <t>SGT96536H</t>
  </si>
  <si>
    <t>SGT965960E</t>
  </si>
  <si>
    <t>SGT96736H</t>
  </si>
  <si>
    <t>4E900612</t>
  </si>
  <si>
    <t>4E930616</t>
  </si>
  <si>
    <t>SO400100</t>
  </si>
  <si>
    <t>SO445120</t>
  </si>
  <si>
    <t>SO467020</t>
  </si>
  <si>
    <t>SO469120</t>
  </si>
  <si>
    <t>SO747090</t>
  </si>
  <si>
    <t>SO84507H</t>
  </si>
  <si>
    <t>SO847070</t>
  </si>
  <si>
    <t>4E930806</t>
  </si>
  <si>
    <t>SO865040</t>
  </si>
  <si>
    <t>SO867040</t>
  </si>
  <si>
    <t>SO867070S</t>
  </si>
  <si>
    <t>4E930816</t>
  </si>
  <si>
    <t>SO94346H</t>
  </si>
  <si>
    <t>SO94546H</t>
  </si>
  <si>
    <t>SO947460</t>
  </si>
  <si>
    <t>SO96346H</t>
  </si>
  <si>
    <t>SO963560</t>
  </si>
  <si>
    <t>SO96546H</t>
  </si>
  <si>
    <t>SO965560</t>
  </si>
  <si>
    <t>SO96746H</t>
  </si>
  <si>
    <t>SO967560</t>
  </si>
  <si>
    <t>SOD849180</t>
  </si>
  <si>
    <t>SOL745060</t>
  </si>
  <si>
    <t>SOR863070</t>
  </si>
  <si>
    <t>SOR967560</t>
  </si>
  <si>
    <t>SV969300</t>
  </si>
  <si>
    <t>SV969310E</t>
  </si>
  <si>
    <t>SV969320E</t>
  </si>
  <si>
    <t>SV969400</t>
  </si>
  <si>
    <t>SV969500</t>
  </si>
  <si>
    <t>SVT800300</t>
  </si>
  <si>
    <t>SVT800400</t>
  </si>
  <si>
    <t>SVT800500</t>
  </si>
  <si>
    <t>SVT800600</t>
  </si>
  <si>
    <t>SVT800700</t>
  </si>
  <si>
    <t>SVT864394</t>
  </si>
  <si>
    <t>SVT864994</t>
  </si>
  <si>
    <t>SVT868394</t>
  </si>
  <si>
    <t>SVT868994</t>
  </si>
  <si>
    <t>SVT965960</t>
  </si>
  <si>
    <t>Power element</t>
  </si>
  <si>
    <t>SOB967360</t>
  </si>
  <si>
    <t>SOB965360</t>
  </si>
  <si>
    <t>SOB963360</t>
  </si>
  <si>
    <t>SOB945660</t>
  </si>
  <si>
    <t>SO941460</t>
  </si>
  <si>
    <t>SO942460</t>
  </si>
  <si>
    <t>4F306122</t>
  </si>
  <si>
    <t>SOB941660</t>
  </si>
  <si>
    <t>SOB941360</t>
  </si>
  <si>
    <t>SOB942360</t>
  </si>
  <si>
    <t>SOB942660</t>
  </si>
  <si>
    <t>4F306305</t>
  </si>
  <si>
    <t>SGT944360E</t>
  </si>
  <si>
    <t>I(A)</t>
  </si>
  <si>
    <t>SA942460</t>
  </si>
  <si>
    <t>SOB943360</t>
  </si>
  <si>
    <t>SGT942360E</t>
  </si>
  <si>
    <t>SGT945360E</t>
  </si>
  <si>
    <t>SGT947360E</t>
  </si>
  <si>
    <t>SGT962360E</t>
  </si>
  <si>
    <t>SGT968360E</t>
  </si>
  <si>
    <t>SU942460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</si>
</sst>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0" borderId="0" xfId="0" applyFont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11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i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aseline="0"/>
              <a:t>Imax = f(Tambient) </a:t>
            </a:r>
          </a:p>
        </c:rich>
      </c:tx>
      <c:layout>
        <c:manualLayout>
          <c:xMode val="edge"/>
          <c:yMode val="edge"/>
          <c:x val="0.50079278970377539"/>
          <c:y val="2.6501608073638685E-2"/>
        </c:manualLayout>
      </c:layout>
      <c:spPr>
        <a:noFill/>
        <a:ln w="25400"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935032233551836"/>
          <c:y val="0.10057727396510363"/>
          <c:w val="0.6856883358365683"/>
          <c:h val="0.77044741458319366"/>
        </c:manualLayout>
      </c:layout>
      <c:scatterChart>
        <c:scatterStyle val="smoothMarker"/>
        <c:ser>
          <c:idx val="0"/>
          <c:order val="0"/>
          <c:tx>
            <c:v>Current max according IEC60947-4-2</c:v>
          </c:tx>
          <c:spPr>
            <a:ln w="349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'Thermal curve'!$B$7:$B$35</c:f>
              <c:numCache>
                <c:formatCode>#,##0</c:formatCode>
                <c:ptCount val="29"/>
                <c:pt idx="0">
                  <c:v>100</c:v>
                </c:pt>
                <c:pt idx="1">
                  <c:v>96.25</c:v>
                </c:pt>
                <c:pt idx="2">
                  <c:v>92.2</c:v>
                </c:pt>
                <c:pt idx="3">
                  <c:v>87.85</c:v>
                </c:pt>
                <c:pt idx="4">
                  <c:v>83.2</c:v>
                </c:pt>
                <c:pt idx="5">
                  <c:v>78.25</c:v>
                </c:pt>
                <c:pt idx="6">
                  <c:v>67.625</c:v>
                </c:pt>
                <c:pt idx="7">
                  <c:v>55.831249999999997</c:v>
                </c:pt>
                <c:pt idx="8">
                  <c:v>43.399999999999991</c:v>
                </c:pt>
                <c:pt idx="9">
                  <c:v>30.331249999999997</c:v>
                </c:pt>
                <c:pt idx="10">
                  <c:v>16.624999999999986</c:v>
                </c:pt>
                <c:pt idx="11">
                  <c:v>2.2812499999999858</c:v>
                </c:pt>
                <c:pt idx="12">
                  <c:v>-12.700000000000017</c:v>
                </c:pt>
                <c:pt idx="13">
                  <c:v>-28.318750000000023</c:v>
                </c:pt>
                <c:pt idx="14">
                  <c:v>-44.575000000000017</c:v>
                </c:pt>
                <c:pt idx="15">
                  <c:v>-61.468750000000028</c:v>
                </c:pt>
                <c:pt idx="16">
                  <c:v>-79.000000000000028</c:v>
                </c:pt>
                <c:pt idx="17">
                  <c:v>-97.168750000000017</c:v>
                </c:pt>
                <c:pt idx="18">
                  <c:v>-115.97500000000002</c:v>
                </c:pt>
                <c:pt idx="19">
                  <c:v>-135.41875000000005</c:v>
                </c:pt>
                <c:pt idx="20">
                  <c:v>-155.50000000000006</c:v>
                </c:pt>
                <c:pt idx="21">
                  <c:v>-176.21875000000006</c:v>
                </c:pt>
                <c:pt idx="22">
                  <c:v>-197.57500000000005</c:v>
                </c:pt>
                <c:pt idx="23">
                  <c:v>-219.56875000000002</c:v>
                </c:pt>
                <c:pt idx="24">
                  <c:v>-242.20000000000005</c:v>
                </c:pt>
                <c:pt idx="25">
                  <c:v>-265.46875000000006</c:v>
                </c:pt>
                <c:pt idx="26">
                  <c:v>-289.37500000000006</c:v>
                </c:pt>
                <c:pt idx="27">
                  <c:v>-313.91875000000005</c:v>
                </c:pt>
                <c:pt idx="28">
                  <c:v>-339.1</c:v>
                </c:pt>
              </c:numCache>
            </c:numRef>
          </c:xVal>
          <c:yVal>
            <c:numRef>
              <c:f>'Thermal curve'!$A$7:$A$35</c:f>
              <c:numCache>
                <c:formatCode>General</c:formatCode>
                <c:ptCount val="2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</c:numCache>
            </c:numRef>
          </c:yVal>
          <c:smooth val="1"/>
        </c:ser>
        <c:ser>
          <c:idx val="1"/>
          <c:order val="1"/>
          <c:tx>
            <c:v>Current max accepted by celduc</c:v>
          </c:tx>
          <c:spPr>
            <a:ln w="34925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'Thermal curve'!$C$7:$C$35</c:f>
              <c:numCache>
                <c:formatCode>#,##0</c:formatCode>
                <c:ptCount val="29"/>
                <c:pt idx="0">
                  <c:v>100</c:v>
                </c:pt>
                <c:pt idx="1">
                  <c:v>97.401250000000005</c:v>
                </c:pt>
                <c:pt idx="2">
                  <c:v>94.5946</c:v>
                </c:pt>
                <c:pt idx="3">
                  <c:v>91.58005</c:v>
                </c:pt>
                <c:pt idx="4">
                  <c:v>88.357599999999991</c:v>
                </c:pt>
                <c:pt idx="5">
                  <c:v>84.927250000000001</c:v>
                </c:pt>
                <c:pt idx="6">
                  <c:v>78.95150000000001</c:v>
                </c:pt>
                <c:pt idx="7">
                  <c:v>69.485974999999996</c:v>
                </c:pt>
                <c:pt idx="8">
                  <c:v>59.508799999999994</c:v>
                </c:pt>
                <c:pt idx="9">
                  <c:v>49.019975000000002</c:v>
                </c:pt>
                <c:pt idx="10">
                  <c:v>38.019499999999994</c:v>
                </c:pt>
                <c:pt idx="11">
                  <c:v>26.507374999999996</c:v>
                </c:pt>
                <c:pt idx="12">
                  <c:v>14.483599999999996</c:v>
                </c:pt>
                <c:pt idx="13">
                  <c:v>1.948174999999992</c:v>
                </c:pt>
                <c:pt idx="14">
                  <c:v>-11.098900000000015</c:v>
                </c:pt>
                <c:pt idx="15">
                  <c:v>-24.657624999999996</c:v>
                </c:pt>
                <c:pt idx="16">
                  <c:v>-38.728000000000009</c:v>
                </c:pt>
                <c:pt idx="17">
                  <c:v>-53.310025000000024</c:v>
                </c:pt>
                <c:pt idx="18">
                  <c:v>-68.403700000000015</c:v>
                </c:pt>
                <c:pt idx="19">
                  <c:v>-84.009025000000008</c:v>
                </c:pt>
                <c:pt idx="20">
                  <c:v>-100.126</c:v>
                </c:pt>
                <c:pt idx="21">
                  <c:v>-116.754625</c:v>
                </c:pt>
                <c:pt idx="22">
                  <c:v>-133.89490000000001</c:v>
                </c:pt>
                <c:pt idx="23">
                  <c:v>-151.54682500000001</c:v>
                </c:pt>
                <c:pt idx="24">
                  <c:v>-169.71039999999999</c:v>
                </c:pt>
                <c:pt idx="25">
                  <c:v>-188.385625</c:v>
                </c:pt>
                <c:pt idx="26">
                  <c:v>-207.57249999999999</c:v>
                </c:pt>
                <c:pt idx="27">
                  <c:v>-227.27102500000001</c:v>
                </c:pt>
                <c:pt idx="28">
                  <c:v>-247.4812</c:v>
                </c:pt>
              </c:numCache>
            </c:numRef>
          </c:xVal>
          <c:yVal>
            <c:numRef>
              <c:f>'Thermal curve'!$A$7:$A$35</c:f>
              <c:numCache>
                <c:formatCode>General</c:formatCode>
                <c:ptCount val="2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</c:numCache>
            </c:numRef>
          </c:yVal>
          <c:smooth val="1"/>
        </c:ser>
        <c:dLbls/>
        <c:axId val="84622720"/>
        <c:axId val="84628992"/>
      </c:scatterChart>
      <c:valAx>
        <c:axId val="84622720"/>
        <c:scaling>
          <c:orientation val="minMax"/>
          <c:max val="110"/>
          <c:min val="0"/>
        </c:scaling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aseline="0"/>
                  <a:t>Tambient (°C)</a:t>
                </a:r>
              </a:p>
            </c:rich>
          </c:tx>
          <c:layout>
            <c:manualLayout>
              <c:xMode val="edge"/>
              <c:yMode val="edge"/>
              <c:x val="0.46275782401227844"/>
              <c:y val="0.95229677276255953"/>
            </c:manualLayout>
          </c:layout>
          <c:spPr>
            <a:noFill/>
            <a:ln w="25400">
              <a:noFill/>
            </a:ln>
            <a:effectLst/>
          </c:spPr>
        </c:title>
        <c:numFmt formatCode="#,##0" sourceLinked="1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4628992"/>
        <c:crosses val="autoZero"/>
        <c:crossBetween val="midCat"/>
        <c:majorUnit val="10"/>
      </c:valAx>
      <c:valAx>
        <c:axId val="84628992"/>
        <c:scaling>
          <c:orientation val="minMax"/>
          <c:max val="90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aseline="0"/>
                  <a:t>Imax (A)</a:t>
                </a:r>
              </a:p>
            </c:rich>
          </c:tx>
          <c:layout>
            <c:manualLayout>
              <c:xMode val="edge"/>
              <c:yMode val="edge"/>
              <c:x val="1.3062294118367406E-2"/>
              <c:y val="5.7715056744667481E-2"/>
            </c:manualLayout>
          </c:layout>
          <c:spPr>
            <a:noFill/>
            <a:ln w="25400">
              <a:noFill/>
            </a:ln>
            <a:effectLst/>
          </c:spPr>
        </c:title>
        <c:numFmt formatCode="General" sourceLinked="1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4622720"/>
        <c:crosses val="autoZero"/>
        <c:crossBetween val="midCat"/>
        <c:majorUnit val="5"/>
        <c:minorUnit val="5"/>
      </c:valAx>
      <c:spPr>
        <a:gradFill rotWithShape="0">
          <a:gsLst>
            <a:gs pos="0">
              <a:srgbClr val="FFFFCC"/>
            </a:gs>
            <a:gs pos="100000">
              <a:srgbClr val="FFFFCC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930569273864887"/>
          <c:y val="0.36422907508986707"/>
          <c:w val="0.20548402776109859"/>
          <c:h val="0.1972959826229440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49000000000000016" l="0.17" r="0.16" t="0.9842519685039367" header="0.51181102362204722" footer="0.5118110236220472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47623</xdr:colOff>
      <xdr:row>0</xdr:row>
      <xdr:rowOff>38100</xdr:rowOff>
    </xdr:from>
    <xdr:to>
      <xdr:col>13</xdr:col>
      <xdr:colOff>333375</xdr:colOff>
      <xdr:row>37</xdr:row>
      <xdr:rowOff>66676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85726</xdr:colOff>
      <xdr:row>0</xdr:row>
      <xdr:rowOff>114300</xdr:rowOff>
    </xdr:from>
    <xdr:to>
      <xdr:col>13</xdr:col>
      <xdr:colOff>266700</xdr:colOff>
      <xdr:row>5</xdr:row>
      <xdr:rowOff>57150</xdr:rowOff>
    </xdr:to>
    <xdr:pic>
      <xdr:nvPicPr>
        <xdr:cNvPr id="3" name="Image 9" descr="logo_celduc_relais_violet_haute_def.jpg"/>
        <xdr:cNvPicPr>
          <a:picLocks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67776" y="114300"/>
          <a:ext cx="1704974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showGridLines="0" zoomScaleNormal="100" workbookViewId="0">
      <selection activeCell="B2" sqref="B2"/>
    </sheetView>
  </sheetViews>
  <sheetFormatPr baseColWidth="10" defaultColWidth="11.42578125" defaultRowHeight="12.75"/>
  <cols>
    <col min="1" max="1" width="16.7109375" customWidth="1"/>
    <col min="2" max="3" width="12.28515625" customWidth="1"/>
    <col min="4" max="6" width="12.28515625" style="10" customWidth="1"/>
    <col min="7" max="11" width="11.42578125" style="10"/>
  </cols>
  <sheetData>
    <row r="1" spans="1:11" s="6" customFormat="1" ht="48" customHeight="1">
      <c r="A1" s="23" t="s">
        <v>6</v>
      </c>
      <c r="B1" s="24" t="s">
        <v>5</v>
      </c>
      <c r="C1" s="7"/>
      <c r="D1" s="7"/>
      <c r="E1" s="7"/>
      <c r="F1" s="7"/>
      <c r="G1" s="7"/>
      <c r="H1" s="7"/>
      <c r="I1" s="7"/>
      <c r="J1" s="7"/>
      <c r="K1" s="11"/>
    </row>
    <row r="2" spans="1:11" s="5" customFormat="1" ht="15.75">
      <c r="A2" s="25" t="s">
        <v>61</v>
      </c>
      <c r="B2" s="26">
        <v>0.4</v>
      </c>
      <c r="C2" s="8"/>
      <c r="D2" s="8"/>
      <c r="E2" s="8"/>
      <c r="F2" s="8"/>
      <c r="G2" s="8"/>
      <c r="H2" s="8"/>
      <c r="I2" s="8"/>
      <c r="J2" s="8"/>
      <c r="K2" s="12"/>
    </row>
    <row r="3" spans="1:11">
      <c r="F3" s="13"/>
      <c r="G3" s="13"/>
      <c r="H3" s="13"/>
      <c r="I3" s="13"/>
      <c r="J3" s="13"/>
      <c r="K3" s="13"/>
    </row>
    <row r="5" spans="1:11" s="4" customFormat="1" ht="26.25" customHeight="1">
      <c r="A5" s="27" t="s">
        <v>269</v>
      </c>
      <c r="B5" s="29" t="s">
        <v>1</v>
      </c>
      <c r="C5" s="31" t="s">
        <v>2</v>
      </c>
      <c r="D5" s="10"/>
      <c r="E5" s="10"/>
      <c r="F5" s="10"/>
      <c r="G5" s="10"/>
      <c r="H5" s="10"/>
      <c r="I5" s="10"/>
      <c r="J5" s="10"/>
      <c r="K5" s="10"/>
    </row>
    <row r="6" spans="1:11" s="4" customFormat="1" ht="25.5" customHeight="1">
      <c r="A6" s="28"/>
      <c r="B6" s="30"/>
      <c r="C6" s="32"/>
      <c r="D6" s="10"/>
      <c r="E6" s="10"/>
      <c r="F6" s="10"/>
      <c r="G6" s="10"/>
      <c r="H6" s="10"/>
      <c r="I6" s="10"/>
      <c r="J6" s="10"/>
      <c r="K6" s="10"/>
    </row>
    <row r="7" spans="1:11">
      <c r="A7" s="1">
        <v>0</v>
      </c>
      <c r="B7" s="2">
        <f>MIN(125-(((0.9*(VLOOKUP($A$2,SSR_library!$A$2:$F$246,3,FALSE))*A7+(VLOOKUP($A$2,SSR_library!$A$2:$F$246,4,FALSE))*A7*A7)*(VLOOKUP($A$2,SSR_library!$A$2:$F$246,6,FALSE)))*((VLOOKUP($A$2,SSR_library!$A$2:$F$246,5,FALSE))+$B$2)),100-(((0.9*(VLOOKUP($A$2,SSR_library!$A$2:$F$246,3,FALSE))*A7+(VLOOKUP($A$2,SSR_library!$A$2:$F$246,4,FALSE))*A7*A7)*(VLOOKUP($A$2,SSR_library!$A$2:$F$246,6,FALSE)))*$B$2))</f>
        <v>100</v>
      </c>
      <c r="C7" s="3">
        <f>MIN(125-(0.9*((0.9*(VLOOKUP($A$2,SSR_library!$A$2:$F$246,3,FALSE))*A7+(VLOOKUP($A$2,SSR_library!$A$2:$F$246,4,FALSE))*A7*A7)*(VLOOKUP($A$2,SSR_library!$A$2:$F$246,6,FALSE)))*((VLOOKUP($A$2,SSR_library!$A$2:$F$246,5,FALSE))+0.77*$B$2)),100-(0.9*((0.9*(VLOOKUP($A$2,SSR_library!$A$2:$F$246,3,FALSE))*A7+(VLOOKUP($A$2,SSR_library!$A$2:$F$246,4,FALSE))*A7*A7)*(VLOOKUP($A$2,SSR_library!$A$2:$F$246,6,FALSE)))*0.77*$B$2))</f>
        <v>100</v>
      </c>
    </row>
    <row r="8" spans="1:11">
      <c r="A8" s="1">
        <f t="shared" ref="A8:A32" si="0">A7+5</f>
        <v>5</v>
      </c>
      <c r="B8" s="2">
        <f>MIN(125-(((0.9*(VLOOKUP($A$2,SSR_library!$A$2:$F$246,3,FALSE))*A8+(VLOOKUP($A$2,SSR_library!$A$2:$F$246,4,FALSE))*A8*A8)*(VLOOKUP($A$2,SSR_library!$A$2:$F$246,6,FALSE)))*((VLOOKUP($A$2,SSR_library!$A$2:$F$246,5,FALSE))+$B$2)),100-(((0.9*(VLOOKUP($A$2,SSR_library!$A$2:$F$246,3,FALSE))*A8+(VLOOKUP($A$2,SSR_library!$A$2:$F$246,4,FALSE))*A8*A8)*(VLOOKUP($A$2,SSR_library!$A$2:$F$246,6,FALSE)))*$B$2))</f>
        <v>96.25</v>
      </c>
      <c r="C8" s="3">
        <f>MIN(125-(0.9*((0.9*(VLOOKUP($A$2,SSR_library!$A$2:$F$246,3,FALSE))*A8+(VLOOKUP($A$2,SSR_library!$A$2:$F$246,4,FALSE))*A8*A8)*(VLOOKUP($A$2,SSR_library!$A$2:$F$246,6,FALSE)))*((VLOOKUP($A$2,SSR_library!$A$2:$F$246,5,FALSE))+0.77*$B$2)),100-(0.9*((0.9*(VLOOKUP($A$2,SSR_library!$A$2:$F$246,3,FALSE))*A8+(VLOOKUP($A$2,SSR_library!$A$2:$F$246,4,FALSE))*A8*A8)*(VLOOKUP($A$2,SSR_library!$A$2:$F$246,6,FALSE)))*0.77*$B$2))</f>
        <v>97.401250000000005</v>
      </c>
    </row>
    <row r="9" spans="1:11">
      <c r="A9" s="1">
        <f t="shared" si="0"/>
        <v>10</v>
      </c>
      <c r="B9" s="2">
        <f>MIN(125-(((0.9*(VLOOKUP($A$2,SSR_library!$A$2:$F$246,3,FALSE))*A9+(VLOOKUP($A$2,SSR_library!$A$2:$F$246,4,FALSE))*A9*A9)*(VLOOKUP($A$2,SSR_library!$A$2:$F$246,6,FALSE)))*((VLOOKUP($A$2,SSR_library!$A$2:$F$246,5,FALSE))+$B$2)),100-(((0.9*(VLOOKUP($A$2,SSR_library!$A$2:$F$246,3,FALSE))*A9+(VLOOKUP($A$2,SSR_library!$A$2:$F$246,4,FALSE))*A9*A9)*(VLOOKUP($A$2,SSR_library!$A$2:$F$246,6,FALSE)))*$B$2))</f>
        <v>92.2</v>
      </c>
      <c r="C9" s="3">
        <f>MIN(125-(0.9*((0.9*(VLOOKUP($A$2,SSR_library!$A$2:$F$246,3,FALSE))*A9+(VLOOKUP($A$2,SSR_library!$A$2:$F$246,4,FALSE))*A9*A9)*(VLOOKUP($A$2,SSR_library!$A$2:$F$246,6,FALSE)))*((VLOOKUP($A$2,SSR_library!$A$2:$F$246,5,FALSE))+0.77*$B$2)),100-(0.9*((0.9*(VLOOKUP($A$2,SSR_library!$A$2:$F$246,3,FALSE))*A9+(VLOOKUP($A$2,SSR_library!$A$2:$F$246,4,FALSE))*A9*A9)*(VLOOKUP($A$2,SSR_library!$A$2:$F$246,6,FALSE)))*0.77*$B$2))</f>
        <v>94.5946</v>
      </c>
    </row>
    <row r="10" spans="1:11">
      <c r="A10" s="1">
        <f t="shared" si="0"/>
        <v>15</v>
      </c>
      <c r="B10" s="2">
        <f>MIN(125-(((0.9*(VLOOKUP($A$2,SSR_library!$A$2:$F$246,3,FALSE))*A10+(VLOOKUP($A$2,SSR_library!$A$2:$F$246,4,FALSE))*A10*A10)*(VLOOKUP($A$2,SSR_library!$A$2:$F$246,6,FALSE)))*((VLOOKUP($A$2,SSR_library!$A$2:$F$246,5,FALSE))+$B$2)),100-(((0.9*(VLOOKUP($A$2,SSR_library!$A$2:$F$246,3,FALSE))*A10+(VLOOKUP($A$2,SSR_library!$A$2:$F$246,4,FALSE))*A10*A10)*(VLOOKUP($A$2,SSR_library!$A$2:$F$246,6,FALSE)))*$B$2))</f>
        <v>87.85</v>
      </c>
      <c r="C10" s="3">
        <f>MIN(125-(0.9*((0.9*(VLOOKUP($A$2,SSR_library!$A$2:$F$246,3,FALSE))*A10+(VLOOKUP($A$2,SSR_library!$A$2:$F$246,4,FALSE))*A10*A10)*(VLOOKUP($A$2,SSR_library!$A$2:$F$246,6,FALSE)))*((VLOOKUP($A$2,SSR_library!$A$2:$F$246,5,FALSE))+0.77*$B$2)),100-(0.9*((0.9*(VLOOKUP($A$2,SSR_library!$A$2:$F$246,3,FALSE))*A10+(VLOOKUP($A$2,SSR_library!$A$2:$F$246,4,FALSE))*A10*A10)*(VLOOKUP($A$2,SSR_library!$A$2:$F$246,6,FALSE)))*0.77*$B$2))</f>
        <v>91.58005</v>
      </c>
    </row>
    <row r="11" spans="1:11">
      <c r="A11" s="1">
        <f t="shared" si="0"/>
        <v>20</v>
      </c>
      <c r="B11" s="2">
        <f>MIN(125-(((0.9*(VLOOKUP($A$2,SSR_library!$A$2:$F$246,3,FALSE))*A11+(VLOOKUP($A$2,SSR_library!$A$2:$F$246,4,FALSE))*A11*A11)*(VLOOKUP($A$2,SSR_library!$A$2:$F$246,6,FALSE)))*((VLOOKUP($A$2,SSR_library!$A$2:$F$246,5,FALSE))+$B$2)),100-(((0.9*(VLOOKUP($A$2,SSR_library!$A$2:$F$246,3,FALSE))*A11+(VLOOKUP($A$2,SSR_library!$A$2:$F$246,4,FALSE))*A11*A11)*(VLOOKUP($A$2,SSR_library!$A$2:$F$246,6,FALSE)))*$B$2))</f>
        <v>83.2</v>
      </c>
      <c r="C11" s="3">
        <f>MIN(125-(0.9*((0.9*(VLOOKUP($A$2,SSR_library!$A$2:$F$246,3,FALSE))*A11+(VLOOKUP($A$2,SSR_library!$A$2:$F$246,4,FALSE))*A11*A11)*(VLOOKUP($A$2,SSR_library!$A$2:$F$246,6,FALSE)))*((VLOOKUP($A$2,SSR_library!$A$2:$F$246,5,FALSE))+0.77*$B$2)),100-(0.9*((0.9*(VLOOKUP($A$2,SSR_library!$A$2:$F$246,3,FALSE))*A11+(VLOOKUP($A$2,SSR_library!$A$2:$F$246,4,FALSE))*A11*A11)*(VLOOKUP($A$2,SSR_library!$A$2:$F$246,6,FALSE)))*0.77*$B$2))</f>
        <v>88.357599999999991</v>
      </c>
    </row>
    <row r="12" spans="1:11">
      <c r="A12" s="1">
        <f t="shared" si="0"/>
        <v>25</v>
      </c>
      <c r="B12" s="2">
        <f>MIN(125-(((0.9*(VLOOKUP($A$2,SSR_library!$A$2:$F$246,3,FALSE))*A12+(VLOOKUP($A$2,SSR_library!$A$2:$F$246,4,FALSE))*A12*A12)*(VLOOKUP($A$2,SSR_library!$A$2:$F$246,6,FALSE)))*((VLOOKUP($A$2,SSR_library!$A$2:$F$246,5,FALSE))+$B$2)),100-(((0.9*(VLOOKUP($A$2,SSR_library!$A$2:$F$246,3,FALSE))*A12+(VLOOKUP($A$2,SSR_library!$A$2:$F$246,4,FALSE))*A12*A12)*(VLOOKUP($A$2,SSR_library!$A$2:$F$246,6,FALSE)))*$B$2))</f>
        <v>78.25</v>
      </c>
      <c r="C12" s="3">
        <f>MIN(125-(0.9*((0.9*(VLOOKUP($A$2,SSR_library!$A$2:$F$246,3,FALSE))*A12+(VLOOKUP($A$2,SSR_library!$A$2:$F$246,4,FALSE))*A12*A12)*(VLOOKUP($A$2,SSR_library!$A$2:$F$246,6,FALSE)))*((VLOOKUP($A$2,SSR_library!$A$2:$F$246,5,FALSE))+0.77*$B$2)),100-(0.9*((0.9*(VLOOKUP($A$2,SSR_library!$A$2:$F$246,3,FALSE))*A12+(VLOOKUP($A$2,SSR_library!$A$2:$F$246,4,FALSE))*A12*A12)*(VLOOKUP($A$2,SSR_library!$A$2:$F$246,6,FALSE)))*0.77*$B$2))</f>
        <v>84.927250000000001</v>
      </c>
    </row>
    <row r="13" spans="1:11">
      <c r="A13" s="1">
        <f t="shared" si="0"/>
        <v>30</v>
      </c>
      <c r="B13" s="2">
        <f>MIN(125-(((0.9*(VLOOKUP($A$2,SSR_library!$A$2:$F$246,3,FALSE))*A13+(VLOOKUP($A$2,SSR_library!$A$2:$F$246,4,FALSE))*A13*A13)*(VLOOKUP($A$2,SSR_library!$A$2:$F$246,6,FALSE)))*((VLOOKUP($A$2,SSR_library!$A$2:$F$246,5,FALSE))+$B$2)),100-(((0.9*(VLOOKUP($A$2,SSR_library!$A$2:$F$246,3,FALSE))*A13+(VLOOKUP($A$2,SSR_library!$A$2:$F$246,4,FALSE))*A13*A13)*(VLOOKUP($A$2,SSR_library!$A$2:$F$246,6,FALSE)))*$B$2))</f>
        <v>67.625</v>
      </c>
      <c r="C13" s="3">
        <f>MIN(125-(0.9*((0.9*(VLOOKUP($A$2,SSR_library!$A$2:$F$246,3,FALSE))*A13+(VLOOKUP($A$2,SSR_library!$A$2:$F$246,4,FALSE))*A13*A13)*(VLOOKUP($A$2,SSR_library!$A$2:$F$246,6,FALSE)))*((VLOOKUP($A$2,SSR_library!$A$2:$F$246,5,FALSE))+0.77*$B$2)),100-(0.9*((0.9*(VLOOKUP($A$2,SSR_library!$A$2:$F$246,3,FALSE))*A13+(VLOOKUP($A$2,SSR_library!$A$2:$F$246,4,FALSE))*A13*A13)*(VLOOKUP($A$2,SSR_library!$A$2:$F$246,6,FALSE)))*0.77*$B$2))</f>
        <v>78.95150000000001</v>
      </c>
    </row>
    <row r="14" spans="1:11">
      <c r="A14" s="1">
        <f t="shared" si="0"/>
        <v>35</v>
      </c>
      <c r="B14" s="2">
        <f>MIN(125-(((0.9*(VLOOKUP($A$2,SSR_library!$A$2:$F$246,3,FALSE))*A14+(VLOOKUP($A$2,SSR_library!$A$2:$F$246,4,FALSE))*A14*A14)*(VLOOKUP($A$2,SSR_library!$A$2:$F$246,6,FALSE)))*((VLOOKUP($A$2,SSR_library!$A$2:$F$246,5,FALSE))+$B$2)),100-(((0.9*(VLOOKUP($A$2,SSR_library!$A$2:$F$246,3,FALSE))*A14+(VLOOKUP($A$2,SSR_library!$A$2:$F$246,4,FALSE))*A14*A14)*(VLOOKUP($A$2,SSR_library!$A$2:$F$246,6,FALSE)))*$B$2))</f>
        <v>55.831249999999997</v>
      </c>
      <c r="C14" s="3">
        <f>MIN(125-(0.9*((0.9*(VLOOKUP($A$2,SSR_library!$A$2:$F$246,3,FALSE))*A14+(VLOOKUP($A$2,SSR_library!$A$2:$F$246,4,FALSE))*A14*A14)*(VLOOKUP($A$2,SSR_library!$A$2:$F$246,6,FALSE)))*((VLOOKUP($A$2,SSR_library!$A$2:$F$246,5,FALSE))+0.77*$B$2)),100-(0.9*((0.9*(VLOOKUP($A$2,SSR_library!$A$2:$F$246,3,FALSE))*A14+(VLOOKUP($A$2,SSR_library!$A$2:$F$246,4,FALSE))*A14*A14)*(VLOOKUP($A$2,SSR_library!$A$2:$F$246,6,FALSE)))*0.77*$B$2))</f>
        <v>69.485974999999996</v>
      </c>
    </row>
    <row r="15" spans="1:11">
      <c r="A15" s="1">
        <f t="shared" si="0"/>
        <v>40</v>
      </c>
      <c r="B15" s="2">
        <f>MIN(125-(((0.9*(VLOOKUP($A$2,SSR_library!$A$2:$F$246,3,FALSE))*A15+(VLOOKUP($A$2,SSR_library!$A$2:$F$246,4,FALSE))*A15*A15)*(VLOOKUP($A$2,SSR_library!$A$2:$F$246,6,FALSE)))*((VLOOKUP($A$2,SSR_library!$A$2:$F$246,5,FALSE))+$B$2)),100-(((0.9*(VLOOKUP($A$2,SSR_library!$A$2:$F$246,3,FALSE))*A15+(VLOOKUP($A$2,SSR_library!$A$2:$F$246,4,FALSE))*A15*A15)*(VLOOKUP($A$2,SSR_library!$A$2:$F$246,6,FALSE)))*$B$2))</f>
        <v>43.399999999999991</v>
      </c>
      <c r="C15" s="3">
        <f>MIN(125-(0.9*((0.9*(VLOOKUP($A$2,SSR_library!$A$2:$F$246,3,FALSE))*A15+(VLOOKUP($A$2,SSR_library!$A$2:$F$246,4,FALSE))*A15*A15)*(VLOOKUP($A$2,SSR_library!$A$2:$F$246,6,FALSE)))*((VLOOKUP($A$2,SSR_library!$A$2:$F$246,5,FALSE))+0.77*$B$2)),100-(0.9*((0.9*(VLOOKUP($A$2,SSR_library!$A$2:$F$246,3,FALSE))*A15+(VLOOKUP($A$2,SSR_library!$A$2:$F$246,4,FALSE))*A15*A15)*(VLOOKUP($A$2,SSR_library!$A$2:$F$246,6,FALSE)))*0.77*$B$2))</f>
        <v>59.508799999999994</v>
      </c>
    </row>
    <row r="16" spans="1:11">
      <c r="A16" s="1">
        <f t="shared" si="0"/>
        <v>45</v>
      </c>
      <c r="B16" s="2">
        <f>MIN(125-(((0.9*(VLOOKUP($A$2,SSR_library!$A$2:$F$246,3,FALSE))*A16+(VLOOKUP($A$2,SSR_library!$A$2:$F$246,4,FALSE))*A16*A16)*(VLOOKUP($A$2,SSR_library!$A$2:$F$246,6,FALSE)))*((VLOOKUP($A$2,SSR_library!$A$2:$F$246,5,FALSE))+$B$2)),100-(((0.9*(VLOOKUP($A$2,SSR_library!$A$2:$F$246,3,FALSE))*A16+(VLOOKUP($A$2,SSR_library!$A$2:$F$246,4,FALSE))*A16*A16)*(VLOOKUP($A$2,SSR_library!$A$2:$F$246,6,FALSE)))*$B$2))</f>
        <v>30.331249999999997</v>
      </c>
      <c r="C16" s="3">
        <f>MIN(125-(0.9*((0.9*(VLOOKUP($A$2,SSR_library!$A$2:$F$246,3,FALSE))*A16+(VLOOKUP($A$2,SSR_library!$A$2:$F$246,4,FALSE))*A16*A16)*(VLOOKUP($A$2,SSR_library!$A$2:$F$246,6,FALSE)))*((VLOOKUP($A$2,SSR_library!$A$2:$F$246,5,FALSE))+0.77*$B$2)),100-(0.9*((0.9*(VLOOKUP($A$2,SSR_library!$A$2:$F$246,3,FALSE))*A16+(VLOOKUP($A$2,SSR_library!$A$2:$F$246,4,FALSE))*A16*A16)*(VLOOKUP($A$2,SSR_library!$A$2:$F$246,6,FALSE)))*0.77*$B$2))</f>
        <v>49.019975000000002</v>
      </c>
    </row>
    <row r="17" spans="1:3">
      <c r="A17" s="1">
        <f t="shared" si="0"/>
        <v>50</v>
      </c>
      <c r="B17" s="2">
        <f>MIN(125-(((0.9*(VLOOKUP($A$2,SSR_library!$A$2:$F$246,3,FALSE))*A17+(VLOOKUP($A$2,SSR_library!$A$2:$F$246,4,FALSE))*A17*A17)*(VLOOKUP($A$2,SSR_library!$A$2:$F$246,6,FALSE)))*((VLOOKUP($A$2,SSR_library!$A$2:$F$246,5,FALSE))+$B$2)),100-(((0.9*(VLOOKUP($A$2,SSR_library!$A$2:$F$246,3,FALSE))*A17+(VLOOKUP($A$2,SSR_library!$A$2:$F$246,4,FALSE))*A17*A17)*(VLOOKUP($A$2,SSR_library!$A$2:$F$246,6,FALSE)))*$B$2))</f>
        <v>16.624999999999986</v>
      </c>
      <c r="C17" s="3">
        <f>MIN(125-(0.9*((0.9*(VLOOKUP($A$2,SSR_library!$A$2:$F$246,3,FALSE))*A17+(VLOOKUP($A$2,SSR_library!$A$2:$F$246,4,FALSE))*A17*A17)*(VLOOKUP($A$2,SSR_library!$A$2:$F$246,6,FALSE)))*((VLOOKUP($A$2,SSR_library!$A$2:$F$246,5,FALSE))+0.77*$B$2)),100-(0.9*((0.9*(VLOOKUP($A$2,SSR_library!$A$2:$F$246,3,FALSE))*A17+(VLOOKUP($A$2,SSR_library!$A$2:$F$246,4,FALSE))*A17*A17)*(VLOOKUP($A$2,SSR_library!$A$2:$F$246,6,FALSE)))*0.77*$B$2))</f>
        <v>38.019499999999994</v>
      </c>
    </row>
    <row r="18" spans="1:3">
      <c r="A18" s="1">
        <f t="shared" si="0"/>
        <v>55</v>
      </c>
      <c r="B18" s="2">
        <f>MIN(125-(((0.9*(VLOOKUP($A$2,SSR_library!$A$2:$F$246,3,FALSE))*A18+(VLOOKUP($A$2,SSR_library!$A$2:$F$246,4,FALSE))*A18*A18)*(VLOOKUP($A$2,SSR_library!$A$2:$F$246,6,FALSE)))*((VLOOKUP($A$2,SSR_library!$A$2:$F$246,5,FALSE))+$B$2)),100-(((0.9*(VLOOKUP($A$2,SSR_library!$A$2:$F$246,3,FALSE))*A18+(VLOOKUP($A$2,SSR_library!$A$2:$F$246,4,FALSE))*A18*A18)*(VLOOKUP($A$2,SSR_library!$A$2:$F$246,6,FALSE)))*$B$2))</f>
        <v>2.2812499999999858</v>
      </c>
      <c r="C18" s="3">
        <f>MIN(125-(0.9*((0.9*(VLOOKUP($A$2,SSR_library!$A$2:$F$246,3,FALSE))*A18+(VLOOKUP($A$2,SSR_library!$A$2:$F$246,4,FALSE))*A18*A18)*(VLOOKUP($A$2,SSR_library!$A$2:$F$246,6,FALSE)))*((VLOOKUP($A$2,SSR_library!$A$2:$F$246,5,FALSE))+0.77*$B$2)),100-(0.9*((0.9*(VLOOKUP($A$2,SSR_library!$A$2:$F$246,3,FALSE))*A18+(VLOOKUP($A$2,SSR_library!$A$2:$F$246,4,FALSE))*A18*A18)*(VLOOKUP($A$2,SSR_library!$A$2:$F$246,6,FALSE)))*0.77*$B$2))</f>
        <v>26.507374999999996</v>
      </c>
    </row>
    <row r="19" spans="1:3">
      <c r="A19" s="1">
        <f t="shared" si="0"/>
        <v>60</v>
      </c>
      <c r="B19" s="2">
        <f>MIN(125-(((0.9*(VLOOKUP($A$2,SSR_library!$A$2:$F$246,3,FALSE))*A19+(VLOOKUP($A$2,SSR_library!$A$2:$F$246,4,FALSE))*A19*A19)*(VLOOKUP($A$2,SSR_library!$A$2:$F$246,6,FALSE)))*((VLOOKUP($A$2,SSR_library!$A$2:$F$246,5,FALSE))+$B$2)),100-(((0.9*(VLOOKUP($A$2,SSR_library!$A$2:$F$246,3,FALSE))*A19+(VLOOKUP($A$2,SSR_library!$A$2:$F$246,4,FALSE))*A19*A19)*(VLOOKUP($A$2,SSR_library!$A$2:$F$246,6,FALSE)))*$B$2))</f>
        <v>-12.700000000000017</v>
      </c>
      <c r="C19" s="3">
        <f>MIN(125-(0.9*((0.9*(VLOOKUP($A$2,SSR_library!$A$2:$F$246,3,FALSE))*A19+(VLOOKUP($A$2,SSR_library!$A$2:$F$246,4,FALSE))*A19*A19)*(VLOOKUP($A$2,SSR_library!$A$2:$F$246,6,FALSE)))*((VLOOKUP($A$2,SSR_library!$A$2:$F$246,5,FALSE))+0.77*$B$2)),100-(0.9*((0.9*(VLOOKUP($A$2,SSR_library!$A$2:$F$246,3,FALSE))*A19+(VLOOKUP($A$2,SSR_library!$A$2:$F$246,4,FALSE))*A19*A19)*(VLOOKUP($A$2,SSR_library!$A$2:$F$246,6,FALSE)))*0.77*$B$2))</f>
        <v>14.483599999999996</v>
      </c>
    </row>
    <row r="20" spans="1:3">
      <c r="A20" s="1">
        <f t="shared" si="0"/>
        <v>65</v>
      </c>
      <c r="B20" s="2">
        <f>MIN(125-(((0.9*(VLOOKUP($A$2,SSR_library!$A$2:$F$246,3,FALSE))*A20+(VLOOKUP($A$2,SSR_library!$A$2:$F$246,4,FALSE))*A20*A20)*(VLOOKUP($A$2,SSR_library!$A$2:$F$246,6,FALSE)))*((VLOOKUP($A$2,SSR_library!$A$2:$F$246,5,FALSE))+$B$2)),100-(((0.9*(VLOOKUP($A$2,SSR_library!$A$2:$F$246,3,FALSE))*A20+(VLOOKUP($A$2,SSR_library!$A$2:$F$246,4,FALSE))*A20*A20)*(VLOOKUP($A$2,SSR_library!$A$2:$F$246,6,FALSE)))*$B$2))</f>
        <v>-28.318750000000023</v>
      </c>
      <c r="C20" s="3">
        <f>MIN(125-(0.9*((0.9*(VLOOKUP($A$2,SSR_library!$A$2:$F$246,3,FALSE))*A20+(VLOOKUP($A$2,SSR_library!$A$2:$F$246,4,FALSE))*A20*A20)*(VLOOKUP($A$2,SSR_library!$A$2:$F$246,6,FALSE)))*((VLOOKUP($A$2,SSR_library!$A$2:$F$246,5,FALSE))+0.77*$B$2)),100-(0.9*((0.9*(VLOOKUP($A$2,SSR_library!$A$2:$F$246,3,FALSE))*A20+(VLOOKUP($A$2,SSR_library!$A$2:$F$246,4,FALSE))*A20*A20)*(VLOOKUP($A$2,SSR_library!$A$2:$F$246,6,FALSE)))*0.77*$B$2))</f>
        <v>1.948174999999992</v>
      </c>
    </row>
    <row r="21" spans="1:3">
      <c r="A21" s="1">
        <f t="shared" si="0"/>
        <v>70</v>
      </c>
      <c r="B21" s="2">
        <f>MIN(125-(((0.9*(VLOOKUP($A$2,SSR_library!$A$2:$F$246,3,FALSE))*A21+(VLOOKUP($A$2,SSR_library!$A$2:$F$246,4,FALSE))*A21*A21)*(VLOOKUP($A$2,SSR_library!$A$2:$F$246,6,FALSE)))*((VLOOKUP($A$2,SSR_library!$A$2:$F$246,5,FALSE))+$B$2)),100-(((0.9*(VLOOKUP($A$2,SSR_library!$A$2:$F$246,3,FALSE))*A21+(VLOOKUP($A$2,SSR_library!$A$2:$F$246,4,FALSE))*A21*A21)*(VLOOKUP($A$2,SSR_library!$A$2:$F$246,6,FALSE)))*$B$2))</f>
        <v>-44.575000000000017</v>
      </c>
      <c r="C21" s="3">
        <f>MIN(125-(0.9*((0.9*(VLOOKUP($A$2,SSR_library!$A$2:$F$246,3,FALSE))*A21+(VLOOKUP($A$2,SSR_library!$A$2:$F$246,4,FALSE))*A21*A21)*(VLOOKUP($A$2,SSR_library!$A$2:$F$246,6,FALSE)))*((VLOOKUP($A$2,SSR_library!$A$2:$F$246,5,FALSE))+0.77*$B$2)),100-(0.9*((0.9*(VLOOKUP($A$2,SSR_library!$A$2:$F$246,3,FALSE))*A21+(VLOOKUP($A$2,SSR_library!$A$2:$F$246,4,FALSE))*A21*A21)*(VLOOKUP($A$2,SSR_library!$A$2:$F$246,6,FALSE)))*0.77*$B$2))</f>
        <v>-11.098900000000015</v>
      </c>
    </row>
    <row r="22" spans="1:3">
      <c r="A22" s="1">
        <f t="shared" si="0"/>
        <v>75</v>
      </c>
      <c r="B22" s="2">
        <f>MIN(125-(((0.9*(VLOOKUP($A$2,SSR_library!$A$2:$F$246,3,FALSE))*A22+(VLOOKUP($A$2,SSR_library!$A$2:$F$246,4,FALSE))*A22*A22)*(VLOOKUP($A$2,SSR_library!$A$2:$F$246,6,FALSE)))*((VLOOKUP($A$2,SSR_library!$A$2:$F$246,5,FALSE))+$B$2)),100-(((0.9*(VLOOKUP($A$2,SSR_library!$A$2:$F$246,3,FALSE))*A22+(VLOOKUP($A$2,SSR_library!$A$2:$F$246,4,FALSE))*A22*A22)*(VLOOKUP($A$2,SSR_library!$A$2:$F$246,6,FALSE)))*$B$2))</f>
        <v>-61.468750000000028</v>
      </c>
      <c r="C22" s="3">
        <f>MIN(125-(0.9*((0.9*(VLOOKUP($A$2,SSR_library!$A$2:$F$246,3,FALSE))*A22+(VLOOKUP($A$2,SSR_library!$A$2:$F$246,4,FALSE))*A22*A22)*(VLOOKUP($A$2,SSR_library!$A$2:$F$246,6,FALSE)))*((VLOOKUP($A$2,SSR_library!$A$2:$F$246,5,FALSE))+0.77*$B$2)),100-(0.9*((0.9*(VLOOKUP($A$2,SSR_library!$A$2:$F$246,3,FALSE))*A22+(VLOOKUP($A$2,SSR_library!$A$2:$F$246,4,FALSE))*A22*A22)*(VLOOKUP($A$2,SSR_library!$A$2:$F$246,6,FALSE)))*0.77*$B$2))</f>
        <v>-24.657624999999996</v>
      </c>
    </row>
    <row r="23" spans="1:3">
      <c r="A23" s="1">
        <f t="shared" si="0"/>
        <v>80</v>
      </c>
      <c r="B23" s="2">
        <f>MIN(125-(((0.9*(VLOOKUP($A$2,SSR_library!$A$2:$F$246,3,FALSE))*A23+(VLOOKUP($A$2,SSR_library!$A$2:$F$246,4,FALSE))*A23*A23)*(VLOOKUP($A$2,SSR_library!$A$2:$F$246,6,FALSE)))*((VLOOKUP($A$2,SSR_library!$A$2:$F$246,5,FALSE))+$B$2)),100-(((0.9*(VLOOKUP($A$2,SSR_library!$A$2:$F$246,3,FALSE))*A23+(VLOOKUP($A$2,SSR_library!$A$2:$F$246,4,FALSE))*A23*A23)*(VLOOKUP($A$2,SSR_library!$A$2:$F$246,6,FALSE)))*$B$2))</f>
        <v>-79.000000000000028</v>
      </c>
      <c r="C23" s="3">
        <f>MIN(125-(0.9*((0.9*(VLOOKUP($A$2,SSR_library!$A$2:$F$246,3,FALSE))*A23+(VLOOKUP($A$2,SSR_library!$A$2:$F$246,4,FALSE))*A23*A23)*(VLOOKUP($A$2,SSR_library!$A$2:$F$246,6,FALSE)))*((VLOOKUP($A$2,SSR_library!$A$2:$F$246,5,FALSE))+0.77*$B$2)),100-(0.9*((0.9*(VLOOKUP($A$2,SSR_library!$A$2:$F$246,3,FALSE))*A23+(VLOOKUP($A$2,SSR_library!$A$2:$F$246,4,FALSE))*A23*A23)*(VLOOKUP($A$2,SSR_library!$A$2:$F$246,6,FALSE)))*0.77*$B$2))</f>
        <v>-38.728000000000009</v>
      </c>
    </row>
    <row r="24" spans="1:3">
      <c r="A24" s="1">
        <f t="shared" si="0"/>
        <v>85</v>
      </c>
      <c r="B24" s="2">
        <f>MIN(125-(((0.9*(VLOOKUP($A$2,SSR_library!$A$2:$F$246,3,FALSE))*A24+(VLOOKUP($A$2,SSR_library!$A$2:$F$246,4,FALSE))*A24*A24)*(VLOOKUP($A$2,SSR_library!$A$2:$F$246,6,FALSE)))*((VLOOKUP($A$2,SSR_library!$A$2:$F$246,5,FALSE))+$B$2)),100-(((0.9*(VLOOKUP($A$2,SSR_library!$A$2:$F$246,3,FALSE))*A24+(VLOOKUP($A$2,SSR_library!$A$2:$F$246,4,FALSE))*A24*A24)*(VLOOKUP($A$2,SSR_library!$A$2:$F$246,6,FALSE)))*$B$2))</f>
        <v>-97.168750000000017</v>
      </c>
      <c r="C24" s="3">
        <f>MIN(125-(0.9*((0.9*(VLOOKUP($A$2,SSR_library!$A$2:$F$246,3,FALSE))*A24+(VLOOKUP($A$2,SSR_library!$A$2:$F$246,4,FALSE))*A24*A24)*(VLOOKUP($A$2,SSR_library!$A$2:$F$246,6,FALSE)))*((VLOOKUP($A$2,SSR_library!$A$2:$F$246,5,FALSE))+0.77*$B$2)),100-(0.9*((0.9*(VLOOKUP($A$2,SSR_library!$A$2:$F$246,3,FALSE))*A24+(VLOOKUP($A$2,SSR_library!$A$2:$F$246,4,FALSE))*A24*A24)*(VLOOKUP($A$2,SSR_library!$A$2:$F$246,6,FALSE)))*0.77*$B$2))</f>
        <v>-53.310025000000024</v>
      </c>
    </row>
    <row r="25" spans="1:3">
      <c r="A25" s="1">
        <f t="shared" si="0"/>
        <v>90</v>
      </c>
      <c r="B25" s="2">
        <f>MIN(125-(((0.9*(VLOOKUP($A$2,SSR_library!$A$2:$F$246,3,FALSE))*A25+(VLOOKUP($A$2,SSR_library!$A$2:$F$246,4,FALSE))*A25*A25)*(VLOOKUP($A$2,SSR_library!$A$2:$F$246,6,FALSE)))*((VLOOKUP($A$2,SSR_library!$A$2:$F$246,5,FALSE))+$B$2)),100-(((0.9*(VLOOKUP($A$2,SSR_library!$A$2:$F$246,3,FALSE))*A25+(VLOOKUP($A$2,SSR_library!$A$2:$F$246,4,FALSE))*A25*A25)*(VLOOKUP($A$2,SSR_library!$A$2:$F$246,6,FALSE)))*$B$2))</f>
        <v>-115.97500000000002</v>
      </c>
      <c r="C25" s="3">
        <f>MIN(125-(0.9*((0.9*(VLOOKUP($A$2,SSR_library!$A$2:$F$246,3,FALSE))*A25+(VLOOKUP($A$2,SSR_library!$A$2:$F$246,4,FALSE))*A25*A25)*(VLOOKUP($A$2,SSR_library!$A$2:$F$246,6,FALSE)))*((VLOOKUP($A$2,SSR_library!$A$2:$F$246,5,FALSE))+0.77*$B$2)),100-(0.9*((0.9*(VLOOKUP($A$2,SSR_library!$A$2:$F$246,3,FALSE))*A25+(VLOOKUP($A$2,SSR_library!$A$2:$F$246,4,FALSE))*A25*A25)*(VLOOKUP($A$2,SSR_library!$A$2:$F$246,6,FALSE)))*0.77*$B$2))</f>
        <v>-68.403700000000015</v>
      </c>
    </row>
    <row r="26" spans="1:3">
      <c r="A26" s="1">
        <f t="shared" si="0"/>
        <v>95</v>
      </c>
      <c r="B26" s="2">
        <f>MIN(125-(((0.9*(VLOOKUP($A$2,SSR_library!$A$2:$F$246,3,FALSE))*A26+(VLOOKUP($A$2,SSR_library!$A$2:$F$246,4,FALSE))*A26*A26)*(VLOOKUP($A$2,SSR_library!$A$2:$F$246,6,FALSE)))*((VLOOKUP($A$2,SSR_library!$A$2:$F$246,5,FALSE))+$B$2)),100-(((0.9*(VLOOKUP($A$2,SSR_library!$A$2:$F$246,3,FALSE))*A26+(VLOOKUP($A$2,SSR_library!$A$2:$F$246,4,FALSE))*A26*A26)*(VLOOKUP($A$2,SSR_library!$A$2:$F$246,6,FALSE)))*$B$2))</f>
        <v>-135.41875000000005</v>
      </c>
      <c r="C26" s="3">
        <f>MIN(125-(0.9*((0.9*(VLOOKUP($A$2,SSR_library!$A$2:$F$246,3,FALSE))*A26+(VLOOKUP($A$2,SSR_library!$A$2:$F$246,4,FALSE))*A26*A26)*(VLOOKUP($A$2,SSR_library!$A$2:$F$246,6,FALSE)))*((VLOOKUP($A$2,SSR_library!$A$2:$F$246,5,FALSE))+0.77*$B$2)),100-(0.9*((0.9*(VLOOKUP($A$2,SSR_library!$A$2:$F$246,3,FALSE))*A26+(VLOOKUP($A$2,SSR_library!$A$2:$F$246,4,FALSE))*A26*A26)*(VLOOKUP($A$2,SSR_library!$A$2:$F$246,6,FALSE)))*0.77*$B$2))</f>
        <v>-84.009025000000008</v>
      </c>
    </row>
    <row r="27" spans="1:3">
      <c r="A27" s="1">
        <f t="shared" si="0"/>
        <v>100</v>
      </c>
      <c r="B27" s="2">
        <f>MIN(125-(((0.9*(VLOOKUP($A$2,SSR_library!$A$2:$F$246,3,FALSE))*A27+(VLOOKUP($A$2,SSR_library!$A$2:$F$246,4,FALSE))*A27*A27)*(VLOOKUP($A$2,SSR_library!$A$2:$F$246,6,FALSE)))*((VLOOKUP($A$2,SSR_library!$A$2:$F$246,5,FALSE))+$B$2)),100-(((0.9*(VLOOKUP($A$2,SSR_library!$A$2:$F$246,3,FALSE))*A27+(VLOOKUP($A$2,SSR_library!$A$2:$F$246,4,FALSE))*A27*A27)*(VLOOKUP($A$2,SSR_library!$A$2:$F$246,6,FALSE)))*$B$2))</f>
        <v>-155.50000000000006</v>
      </c>
      <c r="C27" s="3">
        <f>MIN(125-(0.9*((0.9*(VLOOKUP($A$2,SSR_library!$A$2:$F$246,3,FALSE))*A27+(VLOOKUP($A$2,SSR_library!$A$2:$F$246,4,FALSE))*A27*A27)*(VLOOKUP($A$2,SSR_library!$A$2:$F$246,6,FALSE)))*((VLOOKUP($A$2,SSR_library!$A$2:$F$246,5,FALSE))+0.77*$B$2)),100-(0.9*((0.9*(VLOOKUP($A$2,SSR_library!$A$2:$F$246,3,FALSE))*A27+(VLOOKUP($A$2,SSR_library!$A$2:$F$246,4,FALSE))*A27*A27)*(VLOOKUP($A$2,SSR_library!$A$2:$F$246,6,FALSE)))*0.77*$B$2))</f>
        <v>-100.126</v>
      </c>
    </row>
    <row r="28" spans="1:3">
      <c r="A28" s="1">
        <f t="shared" si="0"/>
        <v>105</v>
      </c>
      <c r="B28" s="2">
        <f>MIN(125-(((0.9*(VLOOKUP($A$2,SSR_library!$A$2:$F$246,3,FALSE))*A28+(VLOOKUP($A$2,SSR_library!$A$2:$F$246,4,FALSE))*A28*A28)*(VLOOKUP($A$2,SSR_library!$A$2:$F$246,6,FALSE)))*((VLOOKUP($A$2,SSR_library!$A$2:$F$246,5,FALSE))+$B$2)),100-(((0.9*(VLOOKUP($A$2,SSR_library!$A$2:$F$246,3,FALSE))*A28+(VLOOKUP($A$2,SSR_library!$A$2:$F$246,4,FALSE))*A28*A28)*(VLOOKUP($A$2,SSR_library!$A$2:$F$246,6,FALSE)))*$B$2))</f>
        <v>-176.21875000000006</v>
      </c>
      <c r="C28" s="3">
        <f>MIN(125-(0.9*((0.9*(VLOOKUP($A$2,SSR_library!$A$2:$F$246,3,FALSE))*A28+(VLOOKUP($A$2,SSR_library!$A$2:$F$246,4,FALSE))*A28*A28)*(VLOOKUP($A$2,SSR_library!$A$2:$F$246,6,FALSE)))*((VLOOKUP($A$2,SSR_library!$A$2:$F$246,5,FALSE))+0.77*$B$2)),100-(0.9*((0.9*(VLOOKUP($A$2,SSR_library!$A$2:$F$246,3,FALSE))*A28+(VLOOKUP($A$2,SSR_library!$A$2:$F$246,4,FALSE))*A28*A28)*(VLOOKUP($A$2,SSR_library!$A$2:$F$246,6,FALSE)))*0.77*$B$2))</f>
        <v>-116.754625</v>
      </c>
    </row>
    <row r="29" spans="1:3">
      <c r="A29" s="1">
        <f t="shared" si="0"/>
        <v>110</v>
      </c>
      <c r="B29" s="2">
        <f>MIN(125-(((0.9*(VLOOKUP($A$2,SSR_library!$A$2:$F$246,3,FALSE))*A29+(VLOOKUP($A$2,SSR_library!$A$2:$F$246,4,FALSE))*A29*A29)*(VLOOKUP($A$2,SSR_library!$A$2:$F$246,6,FALSE)))*((VLOOKUP($A$2,SSR_library!$A$2:$F$246,5,FALSE))+$B$2)),100-(((0.9*(VLOOKUP($A$2,SSR_library!$A$2:$F$246,3,FALSE))*A29+(VLOOKUP($A$2,SSR_library!$A$2:$F$246,4,FALSE))*A29*A29)*(VLOOKUP($A$2,SSR_library!$A$2:$F$246,6,FALSE)))*$B$2))</f>
        <v>-197.57500000000005</v>
      </c>
      <c r="C29" s="3">
        <f>MIN(125-(0.9*((0.9*(VLOOKUP($A$2,SSR_library!$A$2:$F$246,3,FALSE))*A29+(VLOOKUP($A$2,SSR_library!$A$2:$F$246,4,FALSE))*A29*A29)*(VLOOKUP($A$2,SSR_library!$A$2:$F$246,6,FALSE)))*((VLOOKUP($A$2,SSR_library!$A$2:$F$246,5,FALSE))+0.77*$B$2)),100-(0.9*((0.9*(VLOOKUP($A$2,SSR_library!$A$2:$F$246,3,FALSE))*A29+(VLOOKUP($A$2,SSR_library!$A$2:$F$246,4,FALSE))*A29*A29)*(VLOOKUP($A$2,SSR_library!$A$2:$F$246,6,FALSE)))*0.77*$B$2))</f>
        <v>-133.89490000000001</v>
      </c>
    </row>
    <row r="30" spans="1:3">
      <c r="A30" s="1">
        <f t="shared" si="0"/>
        <v>115</v>
      </c>
      <c r="B30" s="2">
        <f>MIN(125-(((0.9*(VLOOKUP($A$2,SSR_library!$A$2:$F$246,3,FALSE))*A30+(VLOOKUP($A$2,SSR_library!$A$2:$F$246,4,FALSE))*A30*A30)*(VLOOKUP($A$2,SSR_library!$A$2:$F$246,6,FALSE)))*((VLOOKUP($A$2,SSR_library!$A$2:$F$246,5,FALSE))+$B$2)),100-(((0.9*(VLOOKUP($A$2,SSR_library!$A$2:$F$246,3,FALSE))*A30+(VLOOKUP($A$2,SSR_library!$A$2:$F$246,4,FALSE))*A30*A30)*(VLOOKUP($A$2,SSR_library!$A$2:$F$246,6,FALSE)))*$B$2))</f>
        <v>-219.56875000000002</v>
      </c>
      <c r="C30" s="3">
        <f>MIN(125-(0.9*((0.9*(VLOOKUP($A$2,SSR_library!$A$2:$F$246,3,FALSE))*A30+(VLOOKUP($A$2,SSR_library!$A$2:$F$246,4,FALSE))*A30*A30)*(VLOOKUP($A$2,SSR_library!$A$2:$F$246,6,FALSE)))*((VLOOKUP($A$2,SSR_library!$A$2:$F$246,5,FALSE))+0.77*$B$2)),100-(0.9*((0.9*(VLOOKUP($A$2,SSR_library!$A$2:$F$246,3,FALSE))*A30+(VLOOKUP($A$2,SSR_library!$A$2:$F$246,4,FALSE))*A30*A30)*(VLOOKUP($A$2,SSR_library!$A$2:$F$246,6,FALSE)))*0.77*$B$2))</f>
        <v>-151.54682500000001</v>
      </c>
    </row>
    <row r="31" spans="1:3">
      <c r="A31" s="1">
        <f t="shared" si="0"/>
        <v>120</v>
      </c>
      <c r="B31" s="2">
        <f>MIN(125-(((0.9*(VLOOKUP($A$2,SSR_library!$A$2:$F$246,3,FALSE))*A31+(VLOOKUP($A$2,SSR_library!$A$2:$F$246,4,FALSE))*A31*A31)*(VLOOKUP($A$2,SSR_library!$A$2:$F$246,6,FALSE)))*((VLOOKUP($A$2,SSR_library!$A$2:$F$246,5,FALSE))+$B$2)),100-(((0.9*(VLOOKUP($A$2,SSR_library!$A$2:$F$246,3,FALSE))*A31+(VLOOKUP($A$2,SSR_library!$A$2:$F$246,4,FALSE))*A31*A31)*(VLOOKUP($A$2,SSR_library!$A$2:$F$246,6,FALSE)))*$B$2))</f>
        <v>-242.20000000000005</v>
      </c>
      <c r="C31" s="3">
        <f>MIN(125-(0.9*((0.9*(VLOOKUP($A$2,SSR_library!$A$2:$F$246,3,FALSE))*A31+(VLOOKUP($A$2,SSR_library!$A$2:$F$246,4,FALSE))*A31*A31)*(VLOOKUP($A$2,SSR_library!$A$2:$F$246,6,FALSE)))*((VLOOKUP($A$2,SSR_library!$A$2:$F$246,5,FALSE))+0.77*$B$2)),100-(0.9*((0.9*(VLOOKUP($A$2,SSR_library!$A$2:$F$246,3,FALSE))*A31+(VLOOKUP($A$2,SSR_library!$A$2:$F$246,4,FALSE))*A31*A31)*(VLOOKUP($A$2,SSR_library!$A$2:$F$246,6,FALSE)))*0.77*$B$2))</f>
        <v>-169.71039999999999</v>
      </c>
    </row>
    <row r="32" spans="1:3">
      <c r="A32" s="1">
        <f t="shared" si="0"/>
        <v>125</v>
      </c>
      <c r="B32" s="2">
        <f>MIN(125-(((0.9*(VLOOKUP($A$2,SSR_library!$A$2:$F$246,3,FALSE))*A32+(VLOOKUP($A$2,SSR_library!$A$2:$F$246,4,FALSE))*A32*A32)*(VLOOKUP($A$2,SSR_library!$A$2:$F$246,6,FALSE)))*((VLOOKUP($A$2,SSR_library!$A$2:$F$246,5,FALSE))+$B$2)),100-(((0.9*(VLOOKUP($A$2,SSR_library!$A$2:$F$246,3,FALSE))*A32+(VLOOKUP($A$2,SSR_library!$A$2:$F$246,4,FALSE))*A32*A32)*(VLOOKUP($A$2,SSR_library!$A$2:$F$246,6,FALSE)))*$B$2))</f>
        <v>-265.46875000000006</v>
      </c>
      <c r="C32" s="3">
        <f>MIN(125-(0.9*((0.9*(VLOOKUP($A$2,SSR_library!$A$2:$F$246,3,FALSE))*A32+(VLOOKUP($A$2,SSR_library!$A$2:$F$246,4,FALSE))*A32*A32)*(VLOOKUP($A$2,SSR_library!$A$2:$F$246,6,FALSE)))*((VLOOKUP($A$2,SSR_library!$A$2:$F$246,5,FALSE))+0.77*$B$2)),100-(0.9*((0.9*(VLOOKUP($A$2,SSR_library!$A$2:$F$246,3,FALSE))*A32+(VLOOKUP($A$2,SSR_library!$A$2:$F$246,4,FALSE))*A32*A32)*(VLOOKUP($A$2,SSR_library!$A$2:$F$246,6,FALSE)))*0.77*$B$2))</f>
        <v>-188.385625</v>
      </c>
    </row>
    <row r="33" spans="1:3">
      <c r="A33" s="1">
        <f t="shared" ref="A33:A35" si="1">A32+5</f>
        <v>130</v>
      </c>
      <c r="B33" s="2">
        <f>MIN(125-(((0.9*(VLOOKUP($A$2,SSR_library!$A$2:$F$246,3,FALSE))*A33+(VLOOKUP($A$2,SSR_library!$A$2:$F$246,4,FALSE))*A33*A33)*(VLOOKUP($A$2,SSR_library!$A$2:$F$246,6,FALSE)))*((VLOOKUP($A$2,SSR_library!$A$2:$F$246,5,FALSE))+$B$2)),100-(((0.9*(VLOOKUP($A$2,SSR_library!$A$2:$F$246,3,FALSE))*A33+(VLOOKUP($A$2,SSR_library!$A$2:$F$246,4,FALSE))*A33*A33)*(VLOOKUP($A$2,SSR_library!$A$2:$F$246,6,FALSE)))*$B$2))</f>
        <v>-289.37500000000006</v>
      </c>
      <c r="C33" s="3">
        <f>MIN(125-(0.9*((0.9*(VLOOKUP($A$2,SSR_library!$A$2:$F$246,3,FALSE))*A33+(VLOOKUP($A$2,SSR_library!$A$2:$F$246,4,FALSE))*A33*A33)*(VLOOKUP($A$2,SSR_library!$A$2:$F$246,6,FALSE)))*((VLOOKUP($A$2,SSR_library!$A$2:$F$246,5,FALSE))+0.77*$B$2)),100-(0.9*((0.9*(VLOOKUP($A$2,SSR_library!$A$2:$F$246,3,FALSE))*A33+(VLOOKUP($A$2,SSR_library!$A$2:$F$246,4,FALSE))*A33*A33)*(VLOOKUP($A$2,SSR_library!$A$2:$F$246,6,FALSE)))*0.77*$B$2))</f>
        <v>-207.57249999999999</v>
      </c>
    </row>
    <row r="34" spans="1:3">
      <c r="A34" s="1">
        <f t="shared" si="1"/>
        <v>135</v>
      </c>
      <c r="B34" s="2">
        <f>MIN(125-(((0.9*(VLOOKUP($A$2,SSR_library!$A$2:$F$246,3,FALSE))*A34+(VLOOKUP($A$2,SSR_library!$A$2:$F$246,4,FALSE))*A34*A34)*(VLOOKUP($A$2,SSR_library!$A$2:$F$246,6,FALSE)))*((VLOOKUP($A$2,SSR_library!$A$2:$F$246,5,FALSE))+$B$2)),100-(((0.9*(VLOOKUP($A$2,SSR_library!$A$2:$F$246,3,FALSE))*A34+(VLOOKUP($A$2,SSR_library!$A$2:$F$246,4,FALSE))*A34*A34)*(VLOOKUP($A$2,SSR_library!$A$2:$F$246,6,FALSE)))*$B$2))</f>
        <v>-313.91875000000005</v>
      </c>
      <c r="C34" s="3">
        <f>MIN(125-(0.9*((0.9*(VLOOKUP($A$2,SSR_library!$A$2:$F$246,3,FALSE))*A34+(VLOOKUP($A$2,SSR_library!$A$2:$F$246,4,FALSE))*A34*A34)*(VLOOKUP($A$2,SSR_library!$A$2:$F$246,6,FALSE)))*((VLOOKUP($A$2,SSR_library!$A$2:$F$246,5,FALSE))+0.77*$B$2)),100-(0.9*((0.9*(VLOOKUP($A$2,SSR_library!$A$2:$F$246,3,FALSE))*A34+(VLOOKUP($A$2,SSR_library!$A$2:$F$246,4,FALSE))*A34*A34)*(VLOOKUP($A$2,SSR_library!$A$2:$F$246,6,FALSE)))*0.77*$B$2))</f>
        <v>-227.27102500000001</v>
      </c>
    </row>
    <row r="35" spans="1:3">
      <c r="A35" s="1">
        <f t="shared" si="1"/>
        <v>140</v>
      </c>
      <c r="B35" s="2">
        <f>MIN(125-(((0.9*(VLOOKUP($A$2,SSR_library!$A$2:$F$246,3,FALSE))*A35+(VLOOKUP($A$2,SSR_library!$A$2:$F$246,4,FALSE))*A35*A35)*(VLOOKUP($A$2,SSR_library!$A$2:$F$246,6,FALSE)))*((VLOOKUP($A$2,SSR_library!$A$2:$F$246,5,FALSE))+$B$2)),100-(((0.9*(VLOOKUP($A$2,SSR_library!$A$2:$F$246,3,FALSE))*A35+(VLOOKUP($A$2,SSR_library!$A$2:$F$246,4,FALSE))*A35*A35)*(VLOOKUP($A$2,SSR_library!$A$2:$F$246,6,FALSE)))*$B$2))</f>
        <v>-339.1</v>
      </c>
      <c r="C35" s="3">
        <f>MIN(125-(0.9*((0.9*(VLOOKUP($A$2,SSR_library!$A$2:$F$246,3,FALSE))*A35+(VLOOKUP($A$2,SSR_library!$A$2:$F$246,4,FALSE))*A35*A35)*(VLOOKUP($A$2,SSR_library!$A$2:$F$246,6,FALSE)))*((VLOOKUP($A$2,SSR_library!$A$2:$F$246,5,FALSE))+0.77*$B$2)),100-(0.9*((0.9*(VLOOKUP($A$2,SSR_library!$A$2:$F$246,3,FALSE))*A35+(VLOOKUP($A$2,SSR_library!$A$2:$F$246,4,FALSE))*A35*A35)*(VLOOKUP($A$2,SSR_library!$A$2:$F$246,6,FALSE)))*0.77*$B$2))</f>
        <v>-247.4812</v>
      </c>
    </row>
  </sheetData>
  <mergeCells count="3">
    <mergeCell ref="A5:A6"/>
    <mergeCell ref="B5:B6"/>
    <mergeCell ref="C5:C6"/>
  </mergeCells>
  <phoneticPr fontId="0" type="noConversion"/>
  <conditionalFormatting sqref="B7:C35">
    <cfRule type="cellIs" dxfId="0" priority="1" operator="lessThan">
      <formula>0</formula>
    </cfRule>
  </conditionalFormatting>
  <pageMargins left="0.17" right="0.16" top="0.98425196850393704" bottom="0.49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SSR_library!$A$2:$A$246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46"/>
  <sheetViews>
    <sheetView tabSelected="1" workbookViewId="0">
      <pane ySplit="1" topLeftCell="A175" activePane="bottomLeft" state="frozen"/>
      <selection pane="bottomLeft" activeCell="J177" sqref="J177"/>
    </sheetView>
  </sheetViews>
  <sheetFormatPr baseColWidth="10" defaultColWidth="11.42578125" defaultRowHeight="12.75"/>
  <cols>
    <col min="1" max="1" width="17.140625" style="22" customWidth="1"/>
    <col min="2" max="2" width="14" style="9" customWidth="1"/>
    <col min="3" max="16384" width="11.42578125" style="9"/>
  </cols>
  <sheetData>
    <row r="1" spans="1:6" s="21" customFormat="1" ht="25.5">
      <c r="A1" s="17" t="s">
        <v>7</v>
      </c>
      <c r="B1" s="17" t="s">
        <v>255</v>
      </c>
      <c r="C1" s="20" t="s">
        <v>0</v>
      </c>
      <c r="D1" s="20" t="s">
        <v>124</v>
      </c>
      <c r="E1" s="20" t="s">
        <v>4</v>
      </c>
      <c r="F1" s="20" t="s">
        <v>3</v>
      </c>
    </row>
    <row r="2" spans="1:6">
      <c r="A2" s="18" t="s">
        <v>125</v>
      </c>
      <c r="B2" s="15" t="s">
        <v>126</v>
      </c>
      <c r="C2" s="14">
        <v>0.85</v>
      </c>
      <c r="D2" s="14">
        <v>9.4999999999999998E-3</v>
      </c>
      <c r="E2" s="14">
        <v>0.7</v>
      </c>
      <c r="F2" s="14">
        <v>1</v>
      </c>
    </row>
    <row r="3" spans="1:6">
      <c r="A3" s="18" t="s">
        <v>276</v>
      </c>
      <c r="B3" s="19" t="s">
        <v>155</v>
      </c>
      <c r="C3" s="14">
        <v>0.9</v>
      </c>
      <c r="D3" s="14">
        <v>2E-3</v>
      </c>
      <c r="E3" s="14">
        <v>0.25</v>
      </c>
      <c r="F3" s="16">
        <v>3</v>
      </c>
    </row>
    <row r="4" spans="1:6">
      <c r="A4" s="18" t="s">
        <v>275</v>
      </c>
      <c r="B4" s="19" t="s">
        <v>128</v>
      </c>
      <c r="C4" s="14">
        <v>0.85</v>
      </c>
      <c r="D4" s="14">
        <v>9.4999999999999998E-3</v>
      </c>
      <c r="E4" s="14">
        <v>0.7</v>
      </c>
      <c r="F4" s="14">
        <v>3</v>
      </c>
    </row>
    <row r="5" spans="1:6">
      <c r="A5" s="18" t="s">
        <v>274</v>
      </c>
      <c r="B5" s="15" t="s">
        <v>162</v>
      </c>
      <c r="C5" s="14">
        <v>1</v>
      </c>
      <c r="D5" s="14">
        <v>4.4999999999999997E-3</v>
      </c>
      <c r="E5" s="14">
        <v>0.3</v>
      </c>
      <c r="F5" s="14">
        <v>3</v>
      </c>
    </row>
    <row r="6" spans="1:6">
      <c r="A6" s="18" t="s">
        <v>273</v>
      </c>
      <c r="B6" s="15" t="s">
        <v>154</v>
      </c>
      <c r="C6" s="14">
        <v>1</v>
      </c>
      <c r="D6" s="14">
        <v>7.4999999999999997E-3</v>
      </c>
      <c r="E6" s="14">
        <v>0.45</v>
      </c>
      <c r="F6" s="14">
        <v>3</v>
      </c>
    </row>
    <row r="7" spans="1:6">
      <c r="A7" s="18" t="s">
        <v>272</v>
      </c>
      <c r="B7" s="19" t="s">
        <v>128</v>
      </c>
      <c r="C7" s="14">
        <v>0.85</v>
      </c>
      <c r="D7" s="14">
        <v>9.4999999999999998E-3</v>
      </c>
      <c r="E7" s="14">
        <v>0.7</v>
      </c>
      <c r="F7" s="16">
        <v>3</v>
      </c>
    </row>
    <row r="8" spans="1:6">
      <c r="A8" s="18" t="s">
        <v>271</v>
      </c>
      <c r="B8" s="15" t="s">
        <v>141</v>
      </c>
      <c r="C8" s="14">
        <v>0.9</v>
      </c>
      <c r="D8" s="14">
        <v>1.4E-3</v>
      </c>
      <c r="E8" s="14">
        <v>0.55000000000000004</v>
      </c>
      <c r="F8" s="16">
        <v>2</v>
      </c>
    </row>
    <row r="9" spans="1:6">
      <c r="A9" s="18" t="s">
        <v>277</v>
      </c>
      <c r="B9" s="15" t="s">
        <v>267</v>
      </c>
      <c r="C9" s="14">
        <v>1.55</v>
      </c>
      <c r="D9" s="14">
        <v>1.4999999999999999E-2</v>
      </c>
      <c r="E9" s="14">
        <v>1.6</v>
      </c>
      <c r="F9" s="16">
        <v>1</v>
      </c>
    </row>
    <row r="10" spans="1:6">
      <c r="A10" s="18" t="s">
        <v>270</v>
      </c>
      <c r="B10" s="15" t="s">
        <v>267</v>
      </c>
      <c r="C10" s="14">
        <v>1.55</v>
      </c>
      <c r="D10" s="14">
        <v>1.4999999999999999E-2</v>
      </c>
      <c r="E10" s="14">
        <v>1.6</v>
      </c>
      <c r="F10" s="16">
        <v>1</v>
      </c>
    </row>
    <row r="11" spans="1:6">
      <c r="A11" s="18" t="s">
        <v>46</v>
      </c>
      <c r="B11" s="15" t="s">
        <v>127</v>
      </c>
      <c r="C11" s="14">
        <v>0.85</v>
      </c>
      <c r="D11" s="14">
        <v>7.4999999999999997E-3</v>
      </c>
      <c r="E11" s="14">
        <v>0.55000000000000004</v>
      </c>
      <c r="F11" s="14">
        <v>1</v>
      </c>
    </row>
    <row r="12" spans="1:6">
      <c r="A12" s="18" t="s">
        <v>47</v>
      </c>
      <c r="B12" s="15" t="s">
        <v>128</v>
      </c>
      <c r="C12" s="14">
        <v>0.85</v>
      </c>
      <c r="D12" s="14">
        <v>9.4999999999999998E-3</v>
      </c>
      <c r="E12" s="14">
        <v>0.7</v>
      </c>
      <c r="F12" s="14">
        <v>1</v>
      </c>
    </row>
    <row r="13" spans="1:6">
      <c r="A13" s="18" t="s">
        <v>48</v>
      </c>
      <c r="B13" s="15" t="s">
        <v>129</v>
      </c>
      <c r="C13" s="14">
        <v>0.85</v>
      </c>
      <c r="D13" s="14">
        <v>7.4999999999999997E-3</v>
      </c>
      <c r="E13" s="14">
        <v>0.55000000000000004</v>
      </c>
      <c r="F13" s="14">
        <v>1</v>
      </c>
    </row>
    <row r="14" spans="1:6">
      <c r="A14" s="18" t="s">
        <v>131</v>
      </c>
      <c r="B14" s="15" t="s">
        <v>132</v>
      </c>
      <c r="C14" s="14">
        <v>1</v>
      </c>
      <c r="D14" s="14">
        <v>7.4999999999999997E-3</v>
      </c>
      <c r="E14" s="14">
        <v>0.45</v>
      </c>
      <c r="F14" s="14">
        <v>1</v>
      </c>
    </row>
    <row r="15" spans="1:6">
      <c r="A15" s="18" t="s">
        <v>133</v>
      </c>
      <c r="B15" s="15" t="s">
        <v>132</v>
      </c>
      <c r="C15" s="14">
        <v>1</v>
      </c>
      <c r="D15" s="14">
        <v>7.4999999999999997E-3</v>
      </c>
      <c r="E15" s="14">
        <v>0.45</v>
      </c>
      <c r="F15" s="14">
        <v>1</v>
      </c>
    </row>
    <row r="16" spans="1:6">
      <c r="A16" s="18" t="s">
        <v>135</v>
      </c>
      <c r="B16" s="15" t="s">
        <v>134</v>
      </c>
      <c r="C16" s="14">
        <v>1</v>
      </c>
      <c r="D16" s="14">
        <v>4.4999999999999997E-3</v>
      </c>
      <c r="E16" s="14">
        <v>0.3</v>
      </c>
      <c r="F16" s="14">
        <v>1</v>
      </c>
    </row>
    <row r="17" spans="1:6">
      <c r="A17" s="18" t="s">
        <v>136</v>
      </c>
      <c r="B17" s="15" t="s">
        <v>137</v>
      </c>
      <c r="C17" s="14">
        <v>1</v>
      </c>
      <c r="D17" s="14">
        <v>3.0000000000000001E-3</v>
      </c>
      <c r="E17" s="14">
        <v>0.25</v>
      </c>
      <c r="F17" s="14">
        <v>1</v>
      </c>
    </row>
    <row r="18" spans="1:6">
      <c r="A18" s="18" t="s">
        <v>138</v>
      </c>
      <c r="B18" s="15" t="s">
        <v>130</v>
      </c>
      <c r="C18" s="14">
        <v>0.9</v>
      </c>
      <c r="D18" s="14">
        <v>2E-3</v>
      </c>
      <c r="E18" s="14">
        <v>0.25</v>
      </c>
      <c r="F18" s="14">
        <v>1</v>
      </c>
    </row>
    <row r="19" spans="1:6">
      <c r="A19" s="18" t="s">
        <v>139</v>
      </c>
      <c r="B19" s="15" t="s">
        <v>140</v>
      </c>
      <c r="C19" s="14">
        <v>0.9</v>
      </c>
      <c r="D19" s="14">
        <v>1.4E-2</v>
      </c>
      <c r="E19" s="14">
        <v>1.1000000000000001</v>
      </c>
      <c r="F19" s="14">
        <v>1</v>
      </c>
    </row>
    <row r="20" spans="1:6">
      <c r="A20" s="18" t="s">
        <v>142</v>
      </c>
      <c r="B20" s="15" t="s">
        <v>132</v>
      </c>
      <c r="C20" s="14">
        <v>1</v>
      </c>
      <c r="D20" s="14">
        <v>7.4999999999999997E-3</v>
      </c>
      <c r="E20" s="14">
        <v>0.45</v>
      </c>
      <c r="F20" s="14">
        <v>1</v>
      </c>
    </row>
    <row r="21" spans="1:6">
      <c r="A21" s="18" t="s">
        <v>143</v>
      </c>
      <c r="B21" s="15" t="s">
        <v>132</v>
      </c>
      <c r="C21" s="14">
        <v>1</v>
      </c>
      <c r="D21" s="14">
        <v>7.4999999999999997E-3</v>
      </c>
      <c r="E21" s="14">
        <v>0.45</v>
      </c>
      <c r="F21" s="14">
        <v>1</v>
      </c>
    </row>
    <row r="22" spans="1:6">
      <c r="A22" s="18" t="s">
        <v>144</v>
      </c>
      <c r="B22" s="15" t="s">
        <v>132</v>
      </c>
      <c r="C22" s="14">
        <v>1</v>
      </c>
      <c r="D22" s="14">
        <v>7.4999999999999997E-3</v>
      </c>
      <c r="E22" s="14">
        <v>0.45</v>
      </c>
      <c r="F22" s="14">
        <v>1</v>
      </c>
    </row>
    <row r="23" spans="1:6">
      <c r="A23" s="18" t="s">
        <v>145</v>
      </c>
      <c r="B23" s="15" t="s">
        <v>132</v>
      </c>
      <c r="C23" s="14">
        <v>1</v>
      </c>
      <c r="D23" s="14">
        <v>7.4999999999999997E-3</v>
      </c>
      <c r="E23" s="14">
        <v>0.45</v>
      </c>
      <c r="F23" s="14">
        <v>1</v>
      </c>
    </row>
    <row r="24" spans="1:6">
      <c r="A24" s="18" t="s">
        <v>146</v>
      </c>
      <c r="B24" s="15" t="s">
        <v>134</v>
      </c>
      <c r="C24" s="14">
        <v>1</v>
      </c>
      <c r="D24" s="14">
        <v>4.4999999999999997E-3</v>
      </c>
      <c r="E24" s="14">
        <v>0.3</v>
      </c>
      <c r="F24" s="14">
        <v>1</v>
      </c>
    </row>
    <row r="25" spans="1:6">
      <c r="A25" s="18" t="s">
        <v>147</v>
      </c>
      <c r="B25" s="15" t="s">
        <v>134</v>
      </c>
      <c r="C25" s="14">
        <v>1</v>
      </c>
      <c r="D25" s="14">
        <v>4.4999999999999997E-3</v>
      </c>
      <c r="E25" s="14">
        <v>0.3</v>
      </c>
      <c r="F25" s="14">
        <v>1</v>
      </c>
    </row>
    <row r="26" spans="1:6">
      <c r="A26" s="18" t="s">
        <v>148</v>
      </c>
      <c r="B26" s="15" t="s">
        <v>137</v>
      </c>
      <c r="C26" s="14">
        <v>1</v>
      </c>
      <c r="D26" s="14">
        <v>3.0000000000000001E-3</v>
      </c>
      <c r="E26" s="14">
        <v>0.25</v>
      </c>
      <c r="F26" s="14">
        <v>1</v>
      </c>
    </row>
    <row r="27" spans="1:6">
      <c r="A27" s="18" t="s">
        <v>149</v>
      </c>
      <c r="B27" s="15" t="s">
        <v>137</v>
      </c>
      <c r="C27" s="14">
        <v>1</v>
      </c>
      <c r="D27" s="14">
        <v>3.0000000000000001E-3</v>
      </c>
      <c r="E27" s="14">
        <v>0.25</v>
      </c>
      <c r="F27" s="14">
        <v>1</v>
      </c>
    </row>
    <row r="28" spans="1:6">
      <c r="A28" s="18" t="s">
        <v>150</v>
      </c>
      <c r="B28" s="15" t="s">
        <v>137</v>
      </c>
      <c r="C28" s="14">
        <v>1</v>
      </c>
      <c r="D28" s="14">
        <v>3.0000000000000001E-3</v>
      </c>
      <c r="E28" s="14">
        <v>0.25</v>
      </c>
      <c r="F28" s="14">
        <v>1</v>
      </c>
    </row>
    <row r="29" spans="1:6">
      <c r="A29" s="18" t="s">
        <v>151</v>
      </c>
      <c r="B29" s="15" t="s">
        <v>137</v>
      </c>
      <c r="C29" s="14">
        <v>1</v>
      </c>
      <c r="D29" s="14">
        <v>3.0000000000000001E-3</v>
      </c>
      <c r="E29" s="14">
        <v>0.25</v>
      </c>
      <c r="F29" s="14">
        <v>1</v>
      </c>
    </row>
    <row r="30" spans="1:6">
      <c r="A30" s="18" t="s">
        <v>152</v>
      </c>
      <c r="B30" s="15" t="s">
        <v>130</v>
      </c>
      <c r="C30" s="14">
        <v>0.9</v>
      </c>
      <c r="D30" s="14">
        <v>2E-3</v>
      </c>
      <c r="E30" s="14">
        <v>0.25</v>
      </c>
      <c r="F30" s="14">
        <v>1</v>
      </c>
    </row>
    <row r="31" spans="1:6">
      <c r="A31" s="18" t="s">
        <v>153</v>
      </c>
      <c r="B31" s="15" t="s">
        <v>130</v>
      </c>
      <c r="C31" s="14">
        <v>0.9</v>
      </c>
      <c r="D31" s="14">
        <v>2E-3</v>
      </c>
      <c r="E31" s="14">
        <v>0.25</v>
      </c>
      <c r="F31" s="14">
        <v>1</v>
      </c>
    </row>
    <row r="32" spans="1:6">
      <c r="A32" s="18" t="s">
        <v>156</v>
      </c>
      <c r="B32" s="15" t="s">
        <v>157</v>
      </c>
      <c r="C32" s="14">
        <v>1</v>
      </c>
      <c r="D32" s="14">
        <v>7.4999999999999997E-3</v>
      </c>
      <c r="E32" s="14">
        <v>0.45</v>
      </c>
      <c r="F32" s="14">
        <v>1</v>
      </c>
    </row>
    <row r="33" spans="1:6">
      <c r="A33" s="18" t="s">
        <v>158</v>
      </c>
      <c r="B33" s="15" t="s">
        <v>157</v>
      </c>
      <c r="C33" s="14">
        <v>1</v>
      </c>
      <c r="D33" s="14">
        <v>7.4999999999999997E-3</v>
      </c>
      <c r="E33" s="14">
        <v>0.45</v>
      </c>
      <c r="F33" s="14">
        <v>1</v>
      </c>
    </row>
    <row r="34" spans="1:6">
      <c r="A34" s="18" t="s">
        <v>159</v>
      </c>
      <c r="B34" s="15" t="s">
        <v>157</v>
      </c>
      <c r="C34" s="14">
        <v>1</v>
      </c>
      <c r="D34" s="14">
        <v>7.4999999999999997E-3</v>
      </c>
      <c r="E34" s="14">
        <v>0.45</v>
      </c>
      <c r="F34" s="14">
        <v>1</v>
      </c>
    </row>
    <row r="35" spans="1:6">
      <c r="A35" s="18" t="s">
        <v>160</v>
      </c>
      <c r="B35" s="15" t="s">
        <v>157</v>
      </c>
      <c r="C35" s="14">
        <v>1</v>
      </c>
      <c r="D35" s="14">
        <v>7.4999999999999997E-3</v>
      </c>
      <c r="E35" s="14">
        <v>0.45</v>
      </c>
      <c r="F35" s="14">
        <v>1</v>
      </c>
    </row>
    <row r="36" spans="1:6">
      <c r="A36" s="18" t="s">
        <v>161</v>
      </c>
      <c r="B36" s="15" t="s">
        <v>162</v>
      </c>
      <c r="C36" s="14">
        <v>1</v>
      </c>
      <c r="D36" s="14">
        <v>4.4999999999999997E-3</v>
      </c>
      <c r="E36" s="14">
        <v>0.3</v>
      </c>
      <c r="F36" s="14">
        <v>1</v>
      </c>
    </row>
    <row r="37" spans="1:6">
      <c r="A37" s="18" t="s">
        <v>163</v>
      </c>
      <c r="B37" s="15" t="s">
        <v>162</v>
      </c>
      <c r="C37" s="14">
        <v>1</v>
      </c>
      <c r="D37" s="14">
        <v>4.4999999999999997E-3</v>
      </c>
      <c r="E37" s="14">
        <v>0.3</v>
      </c>
      <c r="F37" s="14">
        <v>1</v>
      </c>
    </row>
    <row r="38" spans="1:6">
      <c r="A38" s="18" t="s">
        <v>164</v>
      </c>
      <c r="B38" s="15" t="s">
        <v>165</v>
      </c>
      <c r="C38" s="14">
        <v>0.9</v>
      </c>
      <c r="D38" s="14">
        <v>2E-3</v>
      </c>
      <c r="E38" s="14">
        <v>0.25</v>
      </c>
      <c r="F38" s="14">
        <v>1</v>
      </c>
    </row>
    <row r="39" spans="1:6">
      <c r="A39" s="18" t="s">
        <v>166</v>
      </c>
      <c r="B39" s="15" t="s">
        <v>132</v>
      </c>
      <c r="C39" s="14">
        <v>1</v>
      </c>
      <c r="D39" s="14">
        <v>7.4999999999999997E-3</v>
      </c>
      <c r="E39" s="14">
        <v>0.45</v>
      </c>
      <c r="F39" s="14">
        <v>1</v>
      </c>
    </row>
    <row r="40" spans="1:6">
      <c r="A40" s="18" t="s">
        <v>167</v>
      </c>
      <c r="B40" s="15" t="s">
        <v>134</v>
      </c>
      <c r="C40" s="14">
        <v>1</v>
      </c>
      <c r="D40" s="14">
        <v>4.4999999999999997E-3</v>
      </c>
      <c r="E40" s="14">
        <v>0.3</v>
      </c>
      <c r="F40" s="14">
        <v>1</v>
      </c>
    </row>
    <row r="41" spans="1:6">
      <c r="A41" s="18" t="s">
        <v>168</v>
      </c>
      <c r="B41" s="15" t="s">
        <v>134</v>
      </c>
      <c r="C41" s="14">
        <v>1</v>
      </c>
      <c r="D41" s="14">
        <v>4.4999999999999997E-3</v>
      </c>
      <c r="E41" s="14">
        <v>0.3</v>
      </c>
      <c r="F41" s="14">
        <v>1</v>
      </c>
    </row>
    <row r="42" spans="1:6">
      <c r="A42" s="18" t="s">
        <v>169</v>
      </c>
      <c r="B42" s="15" t="s">
        <v>132</v>
      </c>
      <c r="C42" s="14">
        <v>1</v>
      </c>
      <c r="D42" s="14">
        <v>7.4999999999999997E-3</v>
      </c>
      <c r="E42" s="14">
        <v>0.45</v>
      </c>
      <c r="F42" s="14">
        <v>1</v>
      </c>
    </row>
    <row r="43" spans="1:6">
      <c r="A43" s="18" t="s">
        <v>170</v>
      </c>
      <c r="B43" s="15" t="s">
        <v>132</v>
      </c>
      <c r="C43" s="14">
        <v>1</v>
      </c>
      <c r="D43" s="14">
        <v>7.4999999999999997E-3</v>
      </c>
      <c r="E43" s="14">
        <v>0.45</v>
      </c>
      <c r="F43" s="14">
        <v>1</v>
      </c>
    </row>
    <row r="44" spans="1:6">
      <c r="A44" s="18" t="s">
        <v>171</v>
      </c>
      <c r="B44" s="15" t="s">
        <v>132</v>
      </c>
      <c r="C44" s="14">
        <v>1</v>
      </c>
      <c r="D44" s="14">
        <v>7.4999999999999997E-3</v>
      </c>
      <c r="E44" s="14">
        <v>0.45</v>
      </c>
      <c r="F44" s="14">
        <v>1</v>
      </c>
    </row>
    <row r="45" spans="1:6">
      <c r="A45" s="18" t="s">
        <v>172</v>
      </c>
      <c r="B45" s="15" t="s">
        <v>132</v>
      </c>
      <c r="C45" s="14">
        <v>1</v>
      </c>
      <c r="D45" s="14">
        <v>7.4999999999999997E-3</v>
      </c>
      <c r="E45" s="14">
        <v>0.45</v>
      </c>
      <c r="F45" s="14">
        <v>1</v>
      </c>
    </row>
    <row r="46" spans="1:6">
      <c r="A46" s="18" t="s">
        <v>173</v>
      </c>
      <c r="B46" s="15" t="s">
        <v>132</v>
      </c>
      <c r="C46" s="14">
        <v>1</v>
      </c>
      <c r="D46" s="14">
        <v>7.4999999999999997E-3</v>
      </c>
      <c r="E46" s="14">
        <v>0.45</v>
      </c>
      <c r="F46" s="14">
        <v>1</v>
      </c>
    </row>
    <row r="47" spans="1:6">
      <c r="A47" s="18" t="s">
        <v>174</v>
      </c>
      <c r="B47" s="15" t="s">
        <v>132</v>
      </c>
      <c r="C47" s="14">
        <v>1</v>
      </c>
      <c r="D47" s="14">
        <v>7.4999999999999997E-3</v>
      </c>
      <c r="E47" s="14">
        <v>0.45</v>
      </c>
      <c r="F47" s="14">
        <v>1</v>
      </c>
    </row>
    <row r="48" spans="1:6">
      <c r="A48" s="18" t="s">
        <v>175</v>
      </c>
      <c r="B48" s="15" t="s">
        <v>134</v>
      </c>
      <c r="C48" s="14">
        <v>1</v>
      </c>
      <c r="D48" s="14">
        <v>4.4999999999999997E-3</v>
      </c>
      <c r="E48" s="14">
        <v>0.3</v>
      </c>
      <c r="F48" s="14">
        <v>1</v>
      </c>
    </row>
    <row r="49" spans="1:6">
      <c r="A49" s="18" t="s">
        <v>176</v>
      </c>
      <c r="B49" s="15" t="s">
        <v>134</v>
      </c>
      <c r="C49" s="14">
        <v>1</v>
      </c>
      <c r="D49" s="14">
        <v>4.4999999999999997E-3</v>
      </c>
      <c r="E49" s="14">
        <v>0.3</v>
      </c>
      <c r="F49" s="14">
        <v>1</v>
      </c>
    </row>
    <row r="50" spans="1:6">
      <c r="A50" s="18" t="s">
        <v>177</v>
      </c>
      <c r="B50" s="15" t="s">
        <v>134</v>
      </c>
      <c r="C50" s="14">
        <v>1</v>
      </c>
      <c r="D50" s="14">
        <v>4.4999999999999997E-3</v>
      </c>
      <c r="E50" s="14">
        <v>0.3</v>
      </c>
      <c r="F50" s="14">
        <v>1</v>
      </c>
    </row>
    <row r="51" spans="1:6">
      <c r="A51" s="18" t="s">
        <v>178</v>
      </c>
      <c r="B51" s="15" t="s">
        <v>137</v>
      </c>
      <c r="C51" s="14">
        <v>1</v>
      </c>
      <c r="D51" s="14">
        <v>3.0000000000000001E-3</v>
      </c>
      <c r="E51" s="14">
        <v>0.25</v>
      </c>
      <c r="F51" s="14">
        <v>1</v>
      </c>
    </row>
    <row r="52" spans="1:6">
      <c r="A52" s="18" t="s">
        <v>179</v>
      </c>
      <c r="B52" s="15" t="s">
        <v>157</v>
      </c>
      <c r="C52" s="14">
        <v>1</v>
      </c>
      <c r="D52" s="14">
        <v>7.4999999999999997E-3</v>
      </c>
      <c r="E52" s="14">
        <v>0.45</v>
      </c>
      <c r="F52" s="14">
        <v>2</v>
      </c>
    </row>
    <row r="53" spans="1:6">
      <c r="A53" s="18" t="s">
        <v>180</v>
      </c>
      <c r="B53" s="15" t="s">
        <v>132</v>
      </c>
      <c r="C53" s="14">
        <v>1</v>
      </c>
      <c r="D53" s="14">
        <v>7.4999999999999997E-3</v>
      </c>
      <c r="E53" s="14">
        <v>0.45</v>
      </c>
      <c r="F53" s="14">
        <v>2</v>
      </c>
    </row>
    <row r="54" spans="1:6">
      <c r="A54" s="18" t="s">
        <v>181</v>
      </c>
      <c r="B54" s="15" t="s">
        <v>132</v>
      </c>
      <c r="C54" s="14">
        <v>1</v>
      </c>
      <c r="D54" s="14">
        <v>7.4999999999999997E-3</v>
      </c>
      <c r="E54" s="14">
        <v>0.45</v>
      </c>
      <c r="F54" s="14">
        <v>2</v>
      </c>
    </row>
    <row r="55" spans="1:6">
      <c r="A55" s="18" t="s">
        <v>182</v>
      </c>
      <c r="B55" s="15" t="s">
        <v>132</v>
      </c>
      <c r="C55" s="14">
        <v>1</v>
      </c>
      <c r="D55" s="14">
        <v>7.4999999999999997E-3</v>
      </c>
      <c r="E55" s="14">
        <v>0.45</v>
      </c>
      <c r="F55" s="14">
        <v>2</v>
      </c>
    </row>
    <row r="56" spans="1:6">
      <c r="A56" s="18" t="s">
        <v>183</v>
      </c>
      <c r="B56" s="15" t="s">
        <v>134</v>
      </c>
      <c r="C56" s="14">
        <v>1</v>
      </c>
      <c r="D56" s="14">
        <v>4.4999999999999997E-3</v>
      </c>
      <c r="E56" s="14">
        <v>0.3</v>
      </c>
      <c r="F56" s="14">
        <v>2</v>
      </c>
    </row>
    <row r="57" spans="1:6">
      <c r="A57" s="18" t="s">
        <v>184</v>
      </c>
      <c r="B57" s="15" t="s">
        <v>132</v>
      </c>
      <c r="C57" s="14">
        <v>1</v>
      </c>
      <c r="D57" s="14">
        <v>7.4999999999999997E-3</v>
      </c>
      <c r="E57" s="14">
        <v>0.45</v>
      </c>
      <c r="F57" s="14">
        <v>2</v>
      </c>
    </row>
    <row r="58" spans="1:6">
      <c r="A58" s="18" t="s">
        <v>185</v>
      </c>
      <c r="B58" s="15" t="s">
        <v>132</v>
      </c>
      <c r="C58" s="14">
        <v>1</v>
      </c>
      <c r="D58" s="14">
        <v>7.4999999999999997E-3</v>
      </c>
      <c r="E58" s="14">
        <v>0.45</v>
      </c>
      <c r="F58" s="14">
        <v>2</v>
      </c>
    </row>
    <row r="59" spans="1:6">
      <c r="A59" s="18" t="s">
        <v>186</v>
      </c>
      <c r="B59" s="15" t="s">
        <v>134</v>
      </c>
      <c r="C59" s="14">
        <v>1</v>
      </c>
      <c r="D59" s="14">
        <v>4.4999999999999997E-3</v>
      </c>
      <c r="E59" s="14">
        <v>0.3</v>
      </c>
      <c r="F59" s="14">
        <v>2</v>
      </c>
    </row>
    <row r="60" spans="1:6">
      <c r="A60" s="18" t="s">
        <v>187</v>
      </c>
      <c r="B60" s="15" t="s">
        <v>157</v>
      </c>
      <c r="C60" s="14">
        <v>1</v>
      </c>
      <c r="D60" s="14">
        <v>7.4999999999999997E-3</v>
      </c>
      <c r="E60" s="14">
        <v>0.45</v>
      </c>
      <c r="F60" s="14">
        <v>2</v>
      </c>
    </row>
    <row r="61" spans="1:6">
      <c r="A61" s="18" t="s">
        <v>188</v>
      </c>
      <c r="B61" s="15" t="s">
        <v>157</v>
      </c>
      <c r="C61" s="14">
        <v>1</v>
      </c>
      <c r="D61" s="14">
        <v>7.4999999999999997E-3</v>
      </c>
      <c r="E61" s="14">
        <v>0.45</v>
      </c>
      <c r="F61" s="14">
        <v>2</v>
      </c>
    </row>
    <row r="62" spans="1:6">
      <c r="A62" s="18" t="s">
        <v>189</v>
      </c>
      <c r="B62" s="15" t="s">
        <v>132</v>
      </c>
      <c r="C62" s="14">
        <v>1</v>
      </c>
      <c r="D62" s="14">
        <v>7.4999999999999997E-3</v>
      </c>
      <c r="E62" s="14">
        <v>0.45</v>
      </c>
      <c r="F62" s="14">
        <v>2</v>
      </c>
    </row>
    <row r="63" spans="1:6">
      <c r="A63" s="18" t="s">
        <v>190</v>
      </c>
      <c r="B63" s="15" t="s">
        <v>132</v>
      </c>
      <c r="C63" s="14">
        <v>1</v>
      </c>
      <c r="D63" s="14">
        <v>7.4999999999999997E-3</v>
      </c>
      <c r="E63" s="14">
        <v>0.45</v>
      </c>
      <c r="F63" s="14">
        <v>2</v>
      </c>
    </row>
    <row r="64" spans="1:6">
      <c r="A64" s="18" t="s">
        <v>191</v>
      </c>
      <c r="B64" s="15" t="s">
        <v>154</v>
      </c>
      <c r="C64" s="14">
        <v>1</v>
      </c>
      <c r="D64" s="14">
        <v>7.4999999999999997E-3</v>
      </c>
      <c r="E64" s="14">
        <v>0.45</v>
      </c>
      <c r="F64" s="14">
        <v>1</v>
      </c>
    </row>
    <row r="65" spans="1:6">
      <c r="A65" s="18" t="s">
        <v>192</v>
      </c>
      <c r="B65" s="15" t="s">
        <v>154</v>
      </c>
      <c r="C65" s="14">
        <v>1</v>
      </c>
      <c r="D65" s="14">
        <v>7.4999999999999997E-3</v>
      </c>
      <c r="E65" s="14">
        <v>0.45</v>
      </c>
      <c r="F65" s="14">
        <v>1</v>
      </c>
    </row>
    <row r="66" spans="1:6">
      <c r="A66" s="18" t="s">
        <v>92</v>
      </c>
      <c r="B66" s="15" t="s">
        <v>157</v>
      </c>
      <c r="C66" s="14">
        <v>1</v>
      </c>
      <c r="D66" s="14">
        <v>7.4999999999999997E-3</v>
      </c>
      <c r="E66" s="14">
        <v>0.45</v>
      </c>
      <c r="F66" s="14">
        <v>1</v>
      </c>
    </row>
    <row r="67" spans="1:6">
      <c r="A67" s="18" t="s">
        <v>93</v>
      </c>
      <c r="B67" s="15" t="s">
        <v>157</v>
      </c>
      <c r="C67" s="14">
        <v>1</v>
      </c>
      <c r="D67" s="14">
        <v>7.4999999999999997E-3</v>
      </c>
      <c r="E67" s="14">
        <v>0.45</v>
      </c>
      <c r="F67" s="14">
        <v>1</v>
      </c>
    </row>
    <row r="68" spans="1:6">
      <c r="A68" s="18" t="s">
        <v>94</v>
      </c>
      <c r="B68" s="15" t="s">
        <v>157</v>
      </c>
      <c r="C68" s="14">
        <v>1</v>
      </c>
      <c r="D68" s="14">
        <v>7.4999999999999997E-3</v>
      </c>
      <c r="E68" s="14">
        <v>0.45</v>
      </c>
      <c r="F68" s="14">
        <v>1</v>
      </c>
    </row>
    <row r="69" spans="1:6">
      <c r="A69" s="18" t="s">
        <v>95</v>
      </c>
      <c r="B69" s="15" t="s">
        <v>132</v>
      </c>
      <c r="C69" s="14">
        <v>1</v>
      </c>
      <c r="D69" s="14">
        <v>7.4999999999999997E-3</v>
      </c>
      <c r="E69" s="14">
        <v>0.45</v>
      </c>
      <c r="F69" s="14">
        <v>1</v>
      </c>
    </row>
    <row r="70" spans="1:6">
      <c r="A70" s="18" t="s">
        <v>96</v>
      </c>
      <c r="B70" s="15" t="s">
        <v>132</v>
      </c>
      <c r="C70" s="14">
        <v>1</v>
      </c>
      <c r="D70" s="14">
        <v>7.4999999999999997E-3</v>
      </c>
      <c r="E70" s="14">
        <v>0.45</v>
      </c>
      <c r="F70" s="14">
        <v>1</v>
      </c>
    </row>
    <row r="71" spans="1:6">
      <c r="A71" s="18" t="s">
        <v>97</v>
      </c>
      <c r="B71" s="15" t="s">
        <v>132</v>
      </c>
      <c r="C71" s="14">
        <v>1</v>
      </c>
      <c r="D71" s="14">
        <v>7.4999999999999997E-3</v>
      </c>
      <c r="E71" s="14">
        <v>0.45</v>
      </c>
      <c r="F71" s="14">
        <v>1</v>
      </c>
    </row>
    <row r="72" spans="1:6">
      <c r="A72" s="18" t="s">
        <v>98</v>
      </c>
      <c r="B72" s="15" t="s">
        <v>134</v>
      </c>
      <c r="C72" s="14">
        <v>1</v>
      </c>
      <c r="D72" s="14">
        <v>4.4999999999999997E-3</v>
      </c>
      <c r="E72" s="14">
        <v>0.3</v>
      </c>
      <c r="F72" s="14">
        <v>1</v>
      </c>
    </row>
    <row r="73" spans="1:6">
      <c r="A73" s="18" t="s">
        <v>99</v>
      </c>
      <c r="B73" s="15" t="s">
        <v>134</v>
      </c>
      <c r="C73" s="14">
        <v>1</v>
      </c>
      <c r="D73" s="14">
        <v>4.4999999999999997E-3</v>
      </c>
      <c r="E73" s="14">
        <v>0.3</v>
      </c>
      <c r="F73" s="14">
        <v>1</v>
      </c>
    </row>
    <row r="74" spans="1:6">
      <c r="A74" s="18" t="s">
        <v>100</v>
      </c>
      <c r="B74" s="15" t="s">
        <v>130</v>
      </c>
      <c r="C74" s="14">
        <v>0.9</v>
      </c>
      <c r="D74" s="14">
        <v>2E-3</v>
      </c>
      <c r="E74" s="14">
        <v>0.25</v>
      </c>
      <c r="F74" s="14">
        <v>1</v>
      </c>
    </row>
    <row r="75" spans="1:6">
      <c r="A75" s="18" t="s">
        <v>101</v>
      </c>
      <c r="B75" s="15" t="s">
        <v>130</v>
      </c>
      <c r="C75" s="14">
        <v>0.9</v>
      </c>
      <c r="D75" s="14">
        <v>2E-3</v>
      </c>
      <c r="E75" s="14">
        <v>0.25</v>
      </c>
      <c r="F75" s="14">
        <v>1</v>
      </c>
    </row>
    <row r="76" spans="1:6">
      <c r="A76" s="18" t="s">
        <v>102</v>
      </c>
      <c r="B76" s="15" t="s">
        <v>130</v>
      </c>
      <c r="C76" s="14">
        <v>0.9</v>
      </c>
      <c r="D76" s="14">
        <v>2E-3</v>
      </c>
      <c r="E76" s="14">
        <v>0.25</v>
      </c>
      <c r="F76" s="14">
        <v>1</v>
      </c>
    </row>
    <row r="77" spans="1:6">
      <c r="A77" s="18" t="s">
        <v>193</v>
      </c>
      <c r="B77" s="15" t="s">
        <v>154</v>
      </c>
      <c r="C77" s="14">
        <v>1</v>
      </c>
      <c r="D77" s="14">
        <v>7.4999999999999997E-3</v>
      </c>
      <c r="E77" s="14">
        <v>0.45</v>
      </c>
      <c r="F77" s="14">
        <v>3</v>
      </c>
    </row>
    <row r="78" spans="1:6">
      <c r="A78" s="18" t="s">
        <v>194</v>
      </c>
      <c r="B78" s="15" t="s">
        <v>154</v>
      </c>
      <c r="C78" s="14">
        <v>1</v>
      </c>
      <c r="D78" s="14">
        <v>7.4999999999999997E-3</v>
      </c>
      <c r="E78" s="14">
        <v>0.45</v>
      </c>
      <c r="F78" s="14">
        <v>3</v>
      </c>
    </row>
    <row r="79" spans="1:6">
      <c r="A79" s="18" t="s">
        <v>195</v>
      </c>
      <c r="B79" s="15" t="s">
        <v>154</v>
      </c>
      <c r="C79" s="14">
        <v>1</v>
      </c>
      <c r="D79" s="14">
        <v>7.4999999999999997E-3</v>
      </c>
      <c r="E79" s="14">
        <v>0.45</v>
      </c>
      <c r="F79" s="14">
        <v>3</v>
      </c>
    </row>
    <row r="80" spans="1:6">
      <c r="A80" s="18" t="s">
        <v>196</v>
      </c>
      <c r="B80" s="15" t="s">
        <v>154</v>
      </c>
      <c r="C80" s="14">
        <v>1</v>
      </c>
      <c r="D80" s="14">
        <v>7.4999999999999997E-3</v>
      </c>
      <c r="E80" s="14">
        <v>0.45</v>
      </c>
      <c r="F80" s="14">
        <v>3</v>
      </c>
    </row>
    <row r="81" spans="1:6">
      <c r="A81" s="18" t="s">
        <v>197</v>
      </c>
      <c r="B81" s="15" t="s">
        <v>154</v>
      </c>
      <c r="C81" s="14">
        <v>1</v>
      </c>
      <c r="D81" s="14">
        <v>7.4999999999999997E-3</v>
      </c>
      <c r="E81" s="14">
        <v>0.45</v>
      </c>
      <c r="F81" s="14">
        <v>3</v>
      </c>
    </row>
    <row r="82" spans="1:6">
      <c r="A82" s="18" t="s">
        <v>198</v>
      </c>
      <c r="B82" s="15" t="s">
        <v>154</v>
      </c>
      <c r="C82" s="14">
        <v>1</v>
      </c>
      <c r="D82" s="14">
        <v>7.4999999999999997E-3</v>
      </c>
      <c r="E82" s="14">
        <v>0.45</v>
      </c>
      <c r="F82" s="14">
        <v>3</v>
      </c>
    </row>
    <row r="83" spans="1:6">
      <c r="A83" s="18" t="s">
        <v>86</v>
      </c>
      <c r="B83" s="15" t="s">
        <v>154</v>
      </c>
      <c r="C83" s="14">
        <v>1</v>
      </c>
      <c r="D83" s="14">
        <v>7.4999999999999997E-3</v>
      </c>
      <c r="E83" s="14">
        <v>0.45</v>
      </c>
      <c r="F83" s="14">
        <v>3</v>
      </c>
    </row>
    <row r="84" spans="1:6">
      <c r="A84" s="18" t="s">
        <v>199</v>
      </c>
      <c r="B84" s="15" t="s">
        <v>137</v>
      </c>
      <c r="C84" s="14">
        <v>1</v>
      </c>
      <c r="D84" s="14">
        <v>3.0000000000000001E-3</v>
      </c>
      <c r="E84" s="14">
        <v>0.25</v>
      </c>
      <c r="F84" s="14">
        <v>3</v>
      </c>
    </row>
    <row r="85" spans="1:6">
      <c r="A85" s="18" t="s">
        <v>200</v>
      </c>
      <c r="B85" s="15" t="s">
        <v>130</v>
      </c>
      <c r="C85" s="14">
        <v>0.9</v>
      </c>
      <c r="D85" s="14">
        <v>2E-3</v>
      </c>
      <c r="E85" s="14">
        <v>0.25</v>
      </c>
      <c r="F85" s="14">
        <v>3</v>
      </c>
    </row>
    <row r="86" spans="1:6">
      <c r="A86" s="18" t="s">
        <v>201</v>
      </c>
      <c r="B86" s="15" t="s">
        <v>132</v>
      </c>
      <c r="C86" s="14">
        <v>1</v>
      </c>
      <c r="D86" s="14">
        <v>7.4999999999999997E-3</v>
      </c>
      <c r="E86" s="14">
        <v>0.45</v>
      </c>
      <c r="F86" s="14">
        <v>3</v>
      </c>
    </row>
    <row r="87" spans="1:6">
      <c r="A87" s="18" t="s">
        <v>202</v>
      </c>
      <c r="B87" s="15" t="s">
        <v>134</v>
      </c>
      <c r="C87" s="14">
        <v>1</v>
      </c>
      <c r="D87" s="14">
        <v>4.4999999999999997E-3</v>
      </c>
      <c r="E87" s="14">
        <v>0.3</v>
      </c>
      <c r="F87" s="14">
        <v>3</v>
      </c>
    </row>
    <row r="88" spans="1:6">
      <c r="A88" s="18" t="s">
        <v>203</v>
      </c>
      <c r="B88" s="15" t="s">
        <v>132</v>
      </c>
      <c r="C88" s="14">
        <v>1</v>
      </c>
      <c r="D88" s="14">
        <v>7.4999999999999997E-3</v>
      </c>
      <c r="E88" s="14">
        <v>0.45</v>
      </c>
      <c r="F88" s="14">
        <v>3</v>
      </c>
    </row>
    <row r="89" spans="1:6">
      <c r="A89" s="18" t="s">
        <v>65</v>
      </c>
      <c r="B89" s="15" t="s">
        <v>134</v>
      </c>
      <c r="C89" s="14">
        <v>1</v>
      </c>
      <c r="D89" s="14">
        <v>4.4999999999999997E-3</v>
      </c>
      <c r="E89" s="14">
        <v>0.3</v>
      </c>
      <c r="F89" s="14">
        <v>3</v>
      </c>
    </row>
    <row r="90" spans="1:6">
      <c r="A90" s="18" t="s">
        <v>204</v>
      </c>
      <c r="B90" s="15" t="s">
        <v>126</v>
      </c>
      <c r="C90" s="14">
        <v>0.85</v>
      </c>
      <c r="D90" s="14">
        <v>9.4999999999999998E-3</v>
      </c>
      <c r="E90" s="14">
        <v>0.7</v>
      </c>
      <c r="F90" s="14">
        <v>3</v>
      </c>
    </row>
    <row r="91" spans="1:6">
      <c r="A91" s="18" t="s">
        <v>268</v>
      </c>
      <c r="B91" s="19" t="s">
        <v>129</v>
      </c>
      <c r="C91" s="14">
        <v>0.85</v>
      </c>
      <c r="D91" s="14">
        <v>7.4999999999999997E-3</v>
      </c>
      <c r="E91" s="14">
        <v>0.55000000000000004</v>
      </c>
      <c r="F91" s="14">
        <v>3</v>
      </c>
    </row>
    <row r="92" spans="1:6">
      <c r="A92" s="18" t="s">
        <v>205</v>
      </c>
      <c r="B92" s="15" t="s">
        <v>127</v>
      </c>
      <c r="C92" s="14">
        <v>0.85</v>
      </c>
      <c r="D92" s="14">
        <v>7.4999999999999997E-3</v>
      </c>
      <c r="E92" s="14">
        <v>0.55000000000000004</v>
      </c>
      <c r="F92" s="14">
        <v>3</v>
      </c>
    </row>
    <row r="93" spans="1:6">
      <c r="A93" s="18" t="s">
        <v>206</v>
      </c>
      <c r="B93" s="15" t="s">
        <v>127</v>
      </c>
      <c r="C93" s="14">
        <v>0.85</v>
      </c>
      <c r="D93" s="14">
        <v>7.4999999999999997E-3</v>
      </c>
      <c r="E93" s="14">
        <v>0.55000000000000004</v>
      </c>
      <c r="F93" s="14">
        <v>3</v>
      </c>
    </row>
    <row r="94" spans="1:6">
      <c r="A94" s="18" t="s">
        <v>207</v>
      </c>
      <c r="B94" s="15" t="s">
        <v>208</v>
      </c>
      <c r="C94" s="14">
        <v>0.85</v>
      </c>
      <c r="D94" s="14">
        <v>4.7999999999999996E-3</v>
      </c>
      <c r="E94" s="14">
        <v>0.4</v>
      </c>
      <c r="F94" s="14">
        <v>3</v>
      </c>
    </row>
    <row r="95" spans="1:6">
      <c r="A95" s="18" t="s">
        <v>209</v>
      </c>
      <c r="B95" s="15" t="s">
        <v>128</v>
      </c>
      <c r="C95" s="14">
        <v>0.85</v>
      </c>
      <c r="D95" s="14">
        <v>9.4999999999999998E-3</v>
      </c>
      <c r="E95" s="14">
        <v>0.7</v>
      </c>
      <c r="F95" s="14">
        <v>3</v>
      </c>
    </row>
    <row r="96" spans="1:6">
      <c r="A96" s="18" t="s">
        <v>66</v>
      </c>
      <c r="B96" s="15" t="s">
        <v>132</v>
      </c>
      <c r="C96" s="14">
        <v>1</v>
      </c>
      <c r="D96" s="14">
        <v>7.4999999999999997E-3</v>
      </c>
      <c r="E96" s="14">
        <v>0.45</v>
      </c>
      <c r="F96" s="14">
        <v>3</v>
      </c>
    </row>
    <row r="97" spans="1:6">
      <c r="A97" s="18" t="s">
        <v>67</v>
      </c>
      <c r="B97" s="15" t="s">
        <v>132</v>
      </c>
      <c r="C97" s="14">
        <v>1</v>
      </c>
      <c r="D97" s="14">
        <v>7.4999999999999997E-3</v>
      </c>
      <c r="E97" s="14">
        <v>0.45</v>
      </c>
      <c r="F97" s="14">
        <v>3</v>
      </c>
    </row>
    <row r="98" spans="1:6">
      <c r="A98" s="18" t="s">
        <v>210</v>
      </c>
      <c r="B98" s="15" t="s">
        <v>129</v>
      </c>
      <c r="C98" s="14">
        <v>0.85</v>
      </c>
      <c r="D98" s="14">
        <v>7.4999999999999997E-3</v>
      </c>
      <c r="E98" s="14">
        <v>0.55000000000000004</v>
      </c>
      <c r="F98" s="14">
        <v>3</v>
      </c>
    </row>
    <row r="99" spans="1:6">
      <c r="A99" s="18" t="s">
        <v>68</v>
      </c>
      <c r="B99" s="15" t="s">
        <v>132</v>
      </c>
      <c r="C99" s="14">
        <v>1</v>
      </c>
      <c r="D99" s="14">
        <v>7.4999999999999997E-3</v>
      </c>
      <c r="E99" s="14">
        <v>0.45</v>
      </c>
      <c r="F99" s="14">
        <v>3</v>
      </c>
    </row>
    <row r="100" spans="1:6">
      <c r="A100" s="18" t="s">
        <v>211</v>
      </c>
      <c r="B100" s="15" t="s">
        <v>132</v>
      </c>
      <c r="C100" s="14">
        <v>1</v>
      </c>
      <c r="D100" s="14">
        <v>7.4999999999999997E-3</v>
      </c>
      <c r="E100" s="14">
        <v>0.45</v>
      </c>
      <c r="F100" s="14">
        <v>3</v>
      </c>
    </row>
    <row r="101" spans="1:6">
      <c r="A101" s="18" t="s">
        <v>69</v>
      </c>
      <c r="B101" s="15" t="s">
        <v>134</v>
      </c>
      <c r="C101" s="14">
        <v>1</v>
      </c>
      <c r="D101" s="14">
        <v>4.4999999999999997E-3</v>
      </c>
      <c r="E101" s="14">
        <v>0.3</v>
      </c>
      <c r="F101" s="14">
        <v>3</v>
      </c>
    </row>
    <row r="102" spans="1:6">
      <c r="A102" s="18" t="s">
        <v>70</v>
      </c>
      <c r="B102" s="19" t="s">
        <v>214</v>
      </c>
      <c r="C102" s="14">
        <v>1</v>
      </c>
      <c r="D102" s="14">
        <v>4.4999999999999997E-3</v>
      </c>
      <c r="E102" s="14">
        <v>0.3</v>
      </c>
      <c r="F102" s="14">
        <v>3</v>
      </c>
    </row>
    <row r="103" spans="1:6">
      <c r="A103" s="18" t="s">
        <v>212</v>
      </c>
      <c r="B103" s="15" t="s">
        <v>213</v>
      </c>
      <c r="C103" s="14">
        <v>0.85</v>
      </c>
      <c r="D103" s="14">
        <v>4.7999999999999996E-3</v>
      </c>
      <c r="E103" s="14">
        <v>0.4</v>
      </c>
      <c r="F103" s="14">
        <v>3</v>
      </c>
    </row>
    <row r="104" spans="1:6">
      <c r="A104" s="18" t="s">
        <v>115</v>
      </c>
      <c r="B104" s="15" t="s">
        <v>132</v>
      </c>
      <c r="C104" s="14">
        <v>1</v>
      </c>
      <c r="D104" s="14">
        <v>7.4999999999999997E-3</v>
      </c>
      <c r="E104" s="14">
        <v>0.45</v>
      </c>
      <c r="F104" s="14">
        <v>3</v>
      </c>
    </row>
    <row r="105" spans="1:6">
      <c r="A105" s="18" t="s">
        <v>116</v>
      </c>
      <c r="B105" s="15" t="s">
        <v>132</v>
      </c>
      <c r="C105" s="14">
        <v>1</v>
      </c>
      <c r="D105" s="14">
        <v>7.4999999999999997E-3</v>
      </c>
      <c r="E105" s="14">
        <v>0.45</v>
      </c>
      <c r="F105" s="14">
        <v>3</v>
      </c>
    </row>
    <row r="106" spans="1:6">
      <c r="A106" s="18" t="s">
        <v>117</v>
      </c>
      <c r="B106" s="15" t="s">
        <v>132</v>
      </c>
      <c r="C106" s="14">
        <v>1</v>
      </c>
      <c r="D106" s="14">
        <v>7.4999999999999997E-3</v>
      </c>
      <c r="E106" s="14">
        <v>0.45</v>
      </c>
      <c r="F106" s="14">
        <v>3</v>
      </c>
    </row>
    <row r="107" spans="1:6">
      <c r="A107" s="18" t="s">
        <v>89</v>
      </c>
      <c r="B107" s="15" t="s">
        <v>134</v>
      </c>
      <c r="C107" s="14">
        <v>1</v>
      </c>
      <c r="D107" s="14">
        <v>4.4999999999999997E-3</v>
      </c>
      <c r="E107" s="14">
        <v>0.3</v>
      </c>
      <c r="F107" s="16">
        <v>3</v>
      </c>
    </row>
    <row r="108" spans="1:6">
      <c r="A108" s="18" t="s">
        <v>90</v>
      </c>
      <c r="B108" s="15" t="s">
        <v>137</v>
      </c>
      <c r="C108" s="14">
        <v>1</v>
      </c>
      <c r="D108" s="14">
        <v>3.0000000000000001E-3</v>
      </c>
      <c r="E108" s="14">
        <v>0.25</v>
      </c>
      <c r="F108" s="16">
        <v>3</v>
      </c>
    </row>
    <row r="109" spans="1:6">
      <c r="A109" s="18" t="s">
        <v>91</v>
      </c>
      <c r="B109" s="15" t="s">
        <v>130</v>
      </c>
      <c r="C109" s="14">
        <v>0.9</v>
      </c>
      <c r="D109" s="14">
        <v>2E-3</v>
      </c>
      <c r="E109" s="14">
        <v>0.25</v>
      </c>
      <c r="F109" s="16">
        <v>3</v>
      </c>
    </row>
    <row r="110" spans="1:6">
      <c r="A110" s="18" t="s">
        <v>215</v>
      </c>
      <c r="B110" s="15" t="s">
        <v>141</v>
      </c>
      <c r="C110" s="14">
        <v>0.9</v>
      </c>
      <c r="D110" s="14">
        <v>1.4E-2</v>
      </c>
      <c r="E110" s="14">
        <v>1.1000000000000001</v>
      </c>
      <c r="F110" s="16">
        <v>1</v>
      </c>
    </row>
    <row r="111" spans="1:6">
      <c r="A111" s="18" t="s">
        <v>103</v>
      </c>
      <c r="B111" s="15" t="s">
        <v>157</v>
      </c>
      <c r="C111" s="14">
        <v>1</v>
      </c>
      <c r="D111" s="14">
        <v>7.4999999999999997E-3</v>
      </c>
      <c r="E111" s="14">
        <v>0.45</v>
      </c>
      <c r="F111" s="16">
        <v>1</v>
      </c>
    </row>
    <row r="112" spans="1:6">
      <c r="A112" s="18" t="s">
        <v>216</v>
      </c>
      <c r="B112" s="15" t="s">
        <v>157</v>
      </c>
      <c r="C112" s="14">
        <v>1</v>
      </c>
      <c r="D112" s="14">
        <v>7.4999999999999997E-3</v>
      </c>
      <c r="E112" s="14">
        <v>0.45</v>
      </c>
      <c r="F112" s="16">
        <v>1</v>
      </c>
    </row>
    <row r="113" spans="1:6">
      <c r="A113" s="18" t="s">
        <v>104</v>
      </c>
      <c r="B113" s="15" t="s">
        <v>157</v>
      </c>
      <c r="C113" s="14">
        <v>1</v>
      </c>
      <c r="D113" s="14">
        <v>7.4999999999999997E-3</v>
      </c>
      <c r="E113" s="14">
        <v>0.45</v>
      </c>
      <c r="F113" s="16">
        <v>1</v>
      </c>
    </row>
    <row r="114" spans="1:6">
      <c r="A114" s="18" t="s">
        <v>105</v>
      </c>
      <c r="B114" s="15" t="s">
        <v>157</v>
      </c>
      <c r="C114" s="14">
        <v>1</v>
      </c>
      <c r="D114" s="14">
        <v>7.4999999999999997E-3</v>
      </c>
      <c r="E114" s="14">
        <v>0.45</v>
      </c>
      <c r="F114" s="16">
        <v>1</v>
      </c>
    </row>
    <row r="115" spans="1:6">
      <c r="A115" s="18" t="s">
        <v>106</v>
      </c>
      <c r="B115" s="15" t="s">
        <v>132</v>
      </c>
      <c r="C115" s="14">
        <v>1</v>
      </c>
      <c r="D115" s="14">
        <v>7.4999999999999997E-3</v>
      </c>
      <c r="E115" s="14">
        <v>0.45</v>
      </c>
      <c r="F115" s="16">
        <v>1</v>
      </c>
    </row>
    <row r="116" spans="1:6">
      <c r="A116" s="18" t="s">
        <v>107</v>
      </c>
      <c r="B116" s="15" t="s">
        <v>132</v>
      </c>
      <c r="C116" s="14">
        <v>1</v>
      </c>
      <c r="D116" s="14">
        <v>7.4999999999999997E-3</v>
      </c>
      <c r="E116" s="14">
        <v>0.45</v>
      </c>
      <c r="F116" s="16">
        <v>1</v>
      </c>
    </row>
    <row r="117" spans="1:6">
      <c r="A117" s="18" t="s">
        <v>108</v>
      </c>
      <c r="B117" s="15" t="s">
        <v>132</v>
      </c>
      <c r="C117" s="14">
        <v>1</v>
      </c>
      <c r="D117" s="14">
        <v>7.4999999999999997E-3</v>
      </c>
      <c r="E117" s="14">
        <v>0.45</v>
      </c>
      <c r="F117" s="16">
        <v>1</v>
      </c>
    </row>
    <row r="118" spans="1:6">
      <c r="A118" s="18" t="s">
        <v>217</v>
      </c>
      <c r="B118" s="15" t="s">
        <v>134</v>
      </c>
      <c r="C118" s="14">
        <v>1</v>
      </c>
      <c r="D118" s="14">
        <v>4.4999999999999997E-3</v>
      </c>
      <c r="E118" s="14">
        <v>0.3</v>
      </c>
      <c r="F118" s="16">
        <v>1</v>
      </c>
    </row>
    <row r="119" spans="1:6">
      <c r="A119" s="18" t="s">
        <v>109</v>
      </c>
      <c r="B119" s="15" t="s">
        <v>134</v>
      </c>
      <c r="C119" s="14">
        <v>1</v>
      </c>
      <c r="D119" s="14">
        <v>4.4999999999999997E-3</v>
      </c>
      <c r="E119" s="14">
        <v>0.3</v>
      </c>
      <c r="F119" s="16">
        <v>1</v>
      </c>
    </row>
    <row r="120" spans="1:6">
      <c r="A120" s="18" t="s">
        <v>110</v>
      </c>
      <c r="B120" s="15" t="s">
        <v>137</v>
      </c>
      <c r="C120" s="14">
        <v>1</v>
      </c>
      <c r="D120" s="14">
        <v>3.0000000000000001E-3</v>
      </c>
      <c r="E120" s="14">
        <v>0.25</v>
      </c>
      <c r="F120" s="16">
        <v>1</v>
      </c>
    </row>
    <row r="121" spans="1:6">
      <c r="A121" s="18" t="s">
        <v>111</v>
      </c>
      <c r="B121" s="15" t="s">
        <v>137</v>
      </c>
      <c r="C121" s="14">
        <v>1</v>
      </c>
      <c r="D121" s="14">
        <v>3.0000000000000001E-3</v>
      </c>
      <c r="E121" s="14">
        <v>0.25</v>
      </c>
      <c r="F121" s="16">
        <v>1</v>
      </c>
    </row>
    <row r="122" spans="1:6">
      <c r="A122" s="18" t="s">
        <v>112</v>
      </c>
      <c r="B122" s="15" t="s">
        <v>137</v>
      </c>
      <c r="C122" s="14">
        <v>1</v>
      </c>
      <c r="D122" s="14">
        <v>3.0000000000000001E-3</v>
      </c>
      <c r="E122" s="14">
        <v>0.25</v>
      </c>
      <c r="F122" s="16">
        <v>1</v>
      </c>
    </row>
    <row r="123" spans="1:6">
      <c r="A123" s="18" t="s">
        <v>113</v>
      </c>
      <c r="B123" s="15" t="s">
        <v>130</v>
      </c>
      <c r="C123" s="14">
        <v>0.9</v>
      </c>
      <c r="D123" s="14">
        <v>2E-3</v>
      </c>
      <c r="E123" s="14">
        <v>0.25</v>
      </c>
      <c r="F123" s="16">
        <v>1</v>
      </c>
    </row>
    <row r="124" spans="1:6">
      <c r="A124" s="18" t="s">
        <v>218</v>
      </c>
      <c r="B124" s="15" t="s">
        <v>130</v>
      </c>
      <c r="C124" s="14">
        <v>0.9</v>
      </c>
      <c r="D124" s="14">
        <v>2E-3</v>
      </c>
      <c r="E124" s="14">
        <v>0.25</v>
      </c>
      <c r="F124" s="16">
        <v>1</v>
      </c>
    </row>
    <row r="125" spans="1:6">
      <c r="A125" s="18" t="s">
        <v>114</v>
      </c>
      <c r="B125" s="15" t="s">
        <v>130</v>
      </c>
      <c r="C125" s="14">
        <v>0.9</v>
      </c>
      <c r="D125" s="14">
        <v>2E-3</v>
      </c>
      <c r="E125" s="14">
        <v>0.25</v>
      </c>
      <c r="F125" s="16">
        <v>1</v>
      </c>
    </row>
    <row r="126" spans="1:6">
      <c r="A126" s="18" t="s">
        <v>8</v>
      </c>
      <c r="B126" s="15" t="s">
        <v>157</v>
      </c>
      <c r="C126" s="14">
        <v>1</v>
      </c>
      <c r="D126" s="14">
        <v>7.4999999999999997E-3</v>
      </c>
      <c r="E126" s="14">
        <v>0.45</v>
      </c>
      <c r="F126" s="16">
        <v>1</v>
      </c>
    </row>
    <row r="127" spans="1:6">
      <c r="A127" s="18" t="s">
        <v>219</v>
      </c>
      <c r="B127" s="15" t="s">
        <v>162</v>
      </c>
      <c r="C127" s="14">
        <v>1</v>
      </c>
      <c r="D127" s="14">
        <v>4.4999999999999997E-3</v>
      </c>
      <c r="E127" s="14">
        <v>0.3</v>
      </c>
      <c r="F127" s="16">
        <v>1</v>
      </c>
    </row>
    <row r="128" spans="1:6">
      <c r="A128" s="18" t="s">
        <v>9</v>
      </c>
      <c r="B128" s="15" t="s">
        <v>140</v>
      </c>
      <c r="C128" s="14">
        <v>0.9</v>
      </c>
      <c r="D128" s="14">
        <v>1.4E-2</v>
      </c>
      <c r="E128" s="14">
        <v>1.1000000000000001</v>
      </c>
      <c r="F128" s="16">
        <v>1</v>
      </c>
    </row>
    <row r="129" spans="1:6">
      <c r="A129" s="18" t="s">
        <v>10</v>
      </c>
      <c r="B129" s="15" t="s">
        <v>132</v>
      </c>
      <c r="C129" s="14">
        <v>1</v>
      </c>
      <c r="D129" s="14">
        <v>7.4999999999999997E-3</v>
      </c>
      <c r="E129" s="14">
        <v>0.45</v>
      </c>
      <c r="F129" s="16">
        <v>1</v>
      </c>
    </row>
    <row r="130" spans="1:6">
      <c r="A130" s="18" t="s">
        <v>11</v>
      </c>
      <c r="B130" s="15" t="s">
        <v>134</v>
      </c>
      <c r="C130" s="14">
        <v>1</v>
      </c>
      <c r="D130" s="14">
        <v>4.4999999999999997E-3</v>
      </c>
      <c r="E130" s="14">
        <v>0.3</v>
      </c>
      <c r="F130" s="16">
        <v>1</v>
      </c>
    </row>
    <row r="131" spans="1:6">
      <c r="A131" s="18" t="s">
        <v>12</v>
      </c>
      <c r="B131" s="15" t="s">
        <v>137</v>
      </c>
      <c r="C131" s="14">
        <v>1</v>
      </c>
      <c r="D131" s="14">
        <v>3.0000000000000001E-3</v>
      </c>
      <c r="E131" s="14">
        <v>0.25</v>
      </c>
      <c r="F131" s="16">
        <v>1</v>
      </c>
    </row>
    <row r="132" spans="1:6">
      <c r="A132" s="18" t="s">
        <v>13</v>
      </c>
      <c r="B132" s="15" t="s">
        <v>130</v>
      </c>
      <c r="C132" s="14">
        <v>0.9</v>
      </c>
      <c r="D132" s="14">
        <v>2E-3</v>
      </c>
      <c r="E132" s="14">
        <v>0.25</v>
      </c>
      <c r="F132" s="16">
        <v>1</v>
      </c>
    </row>
    <row r="133" spans="1:6">
      <c r="A133" s="18" t="s">
        <v>14</v>
      </c>
      <c r="B133" s="15" t="s">
        <v>141</v>
      </c>
      <c r="C133" s="14">
        <v>0.9</v>
      </c>
      <c r="D133" s="14">
        <v>1.4E-2</v>
      </c>
      <c r="E133" s="14">
        <v>1.1000000000000001</v>
      </c>
      <c r="F133" s="16">
        <v>1</v>
      </c>
    </row>
    <row r="134" spans="1:6">
      <c r="A134" s="18" t="s">
        <v>15</v>
      </c>
      <c r="B134" s="15" t="s">
        <v>141</v>
      </c>
      <c r="C134" s="14">
        <v>0.9</v>
      </c>
      <c r="D134" s="14">
        <v>1.4E-2</v>
      </c>
      <c r="E134" s="14">
        <v>1.1000000000000001</v>
      </c>
      <c r="F134" s="16">
        <v>1</v>
      </c>
    </row>
    <row r="135" spans="1:6">
      <c r="A135" s="18" t="s">
        <v>16</v>
      </c>
      <c r="B135" s="15" t="s">
        <v>157</v>
      </c>
      <c r="C135" s="14">
        <v>1</v>
      </c>
      <c r="D135" s="14">
        <v>7.4999999999999997E-3</v>
      </c>
      <c r="E135" s="14">
        <v>0.45</v>
      </c>
      <c r="F135" s="16">
        <v>1</v>
      </c>
    </row>
    <row r="136" spans="1:6">
      <c r="A136" s="18" t="s">
        <v>220</v>
      </c>
      <c r="B136" s="15" t="s">
        <v>129</v>
      </c>
      <c r="C136" s="14">
        <v>0.85</v>
      </c>
      <c r="D136" s="14">
        <v>7.4999999999999997E-3</v>
      </c>
      <c r="E136" s="14">
        <v>0.55000000000000004</v>
      </c>
      <c r="F136" s="16">
        <v>1</v>
      </c>
    </row>
    <row r="137" spans="1:6">
      <c r="A137" s="18" t="s">
        <v>221</v>
      </c>
      <c r="B137" s="15" t="s">
        <v>162</v>
      </c>
      <c r="C137" s="14">
        <v>1</v>
      </c>
      <c r="D137" s="14">
        <v>4.4999999999999997E-3</v>
      </c>
      <c r="E137" s="14">
        <v>0.3</v>
      </c>
      <c r="F137" s="16">
        <v>1</v>
      </c>
    </row>
    <row r="138" spans="1:6">
      <c r="A138" s="18" t="s">
        <v>17</v>
      </c>
      <c r="B138" s="15" t="s">
        <v>222</v>
      </c>
      <c r="C138" s="14">
        <v>1</v>
      </c>
      <c r="D138" s="14">
        <v>3.0000000000000001E-3</v>
      </c>
      <c r="E138" s="14">
        <v>0.25</v>
      </c>
      <c r="F138" s="16">
        <v>1</v>
      </c>
    </row>
    <row r="139" spans="1:6">
      <c r="A139" s="18" t="s">
        <v>18</v>
      </c>
      <c r="B139" s="15" t="s">
        <v>165</v>
      </c>
      <c r="C139" s="14">
        <v>0.9</v>
      </c>
      <c r="D139" s="14">
        <v>2E-3</v>
      </c>
      <c r="E139" s="14">
        <v>0.25</v>
      </c>
      <c r="F139" s="16">
        <v>1</v>
      </c>
    </row>
    <row r="140" spans="1:6">
      <c r="A140" s="18" t="s">
        <v>19</v>
      </c>
      <c r="B140" s="15" t="s">
        <v>140</v>
      </c>
      <c r="C140" s="14">
        <v>0.9</v>
      </c>
      <c r="D140" s="14">
        <v>1.4E-2</v>
      </c>
      <c r="E140" s="14">
        <v>1.1000000000000001</v>
      </c>
      <c r="F140" s="16">
        <v>1</v>
      </c>
    </row>
    <row r="141" spans="1:6">
      <c r="A141" s="18" t="s">
        <v>20</v>
      </c>
      <c r="B141" s="15" t="s">
        <v>140</v>
      </c>
      <c r="C141" s="14">
        <v>0.9</v>
      </c>
      <c r="D141" s="14">
        <v>1.4E-2</v>
      </c>
      <c r="E141" s="14">
        <v>1.1000000000000001</v>
      </c>
      <c r="F141" s="16">
        <v>1</v>
      </c>
    </row>
    <row r="142" spans="1:6">
      <c r="A142" s="18" t="s">
        <v>223</v>
      </c>
      <c r="B142" s="15" t="s">
        <v>132</v>
      </c>
      <c r="C142" s="14">
        <v>1</v>
      </c>
      <c r="D142" s="14">
        <v>7.4999999999999997E-3</v>
      </c>
      <c r="E142" s="14">
        <v>0.45</v>
      </c>
      <c r="F142" s="16">
        <v>1</v>
      </c>
    </row>
    <row r="143" spans="1:6">
      <c r="A143" s="18" t="s">
        <v>21</v>
      </c>
      <c r="B143" s="15" t="s">
        <v>132</v>
      </c>
      <c r="C143" s="14">
        <v>1</v>
      </c>
      <c r="D143" s="14">
        <v>7.4999999999999997E-3</v>
      </c>
      <c r="E143" s="14">
        <v>0.45</v>
      </c>
      <c r="F143" s="16">
        <v>1</v>
      </c>
    </row>
    <row r="144" spans="1:6">
      <c r="A144" s="18" t="s">
        <v>22</v>
      </c>
      <c r="B144" s="15" t="s">
        <v>132</v>
      </c>
      <c r="C144" s="14">
        <v>1</v>
      </c>
      <c r="D144" s="14">
        <v>7.4999999999999997E-3</v>
      </c>
      <c r="E144" s="14">
        <v>0.45</v>
      </c>
      <c r="F144" s="16">
        <v>1</v>
      </c>
    </row>
    <row r="145" spans="1:6">
      <c r="A145" s="18" t="s">
        <v>224</v>
      </c>
      <c r="B145" s="15" t="s">
        <v>134</v>
      </c>
      <c r="C145" s="14">
        <v>1</v>
      </c>
      <c r="D145" s="14">
        <v>4.4999999999999997E-3</v>
      </c>
      <c r="E145" s="14">
        <v>0.3</v>
      </c>
      <c r="F145" s="16">
        <v>1</v>
      </c>
    </row>
    <row r="146" spans="1:6">
      <c r="A146" s="18" t="s">
        <v>23</v>
      </c>
      <c r="B146" s="15" t="s">
        <v>134</v>
      </c>
      <c r="C146" s="14">
        <v>1</v>
      </c>
      <c r="D146" s="14">
        <v>4.4999999999999997E-3</v>
      </c>
      <c r="E146" s="14">
        <v>0.3</v>
      </c>
      <c r="F146" s="16">
        <v>1</v>
      </c>
    </row>
    <row r="147" spans="1:6">
      <c r="A147" s="18" t="s">
        <v>225</v>
      </c>
      <c r="B147" s="15" t="s">
        <v>134</v>
      </c>
      <c r="C147" s="14">
        <v>1</v>
      </c>
      <c r="D147" s="14">
        <v>4.4999999999999997E-3</v>
      </c>
      <c r="E147" s="14">
        <v>0.3</v>
      </c>
      <c r="F147" s="16">
        <v>1</v>
      </c>
    </row>
    <row r="148" spans="1:6">
      <c r="A148" s="18" t="s">
        <v>24</v>
      </c>
      <c r="B148" s="15" t="s">
        <v>134</v>
      </c>
      <c r="C148" s="14">
        <v>1</v>
      </c>
      <c r="D148" s="14">
        <v>4.4999999999999997E-3</v>
      </c>
      <c r="E148" s="14">
        <v>0.3</v>
      </c>
      <c r="F148" s="16">
        <v>1</v>
      </c>
    </row>
    <row r="149" spans="1:6">
      <c r="A149" s="18" t="s">
        <v>25</v>
      </c>
      <c r="B149" s="19" t="s">
        <v>137</v>
      </c>
      <c r="C149" s="14">
        <v>1</v>
      </c>
      <c r="D149" s="14">
        <v>3.0000000000000001E-3</v>
      </c>
      <c r="E149" s="14">
        <v>0.25</v>
      </c>
      <c r="F149" s="16">
        <v>1</v>
      </c>
    </row>
    <row r="150" spans="1:6">
      <c r="A150" s="18" t="s">
        <v>26</v>
      </c>
      <c r="B150" s="15" t="s">
        <v>137</v>
      </c>
      <c r="C150" s="14">
        <v>1</v>
      </c>
      <c r="D150" s="14">
        <v>3.0000000000000001E-3</v>
      </c>
      <c r="E150" s="14">
        <v>0.25</v>
      </c>
      <c r="F150" s="16">
        <v>1</v>
      </c>
    </row>
    <row r="151" spans="1:6">
      <c r="A151" s="18" t="s">
        <v>27</v>
      </c>
      <c r="B151" s="15" t="s">
        <v>130</v>
      </c>
      <c r="C151" s="14">
        <v>0.9</v>
      </c>
      <c r="D151" s="14">
        <v>2E-3</v>
      </c>
      <c r="E151" s="14">
        <v>0.25</v>
      </c>
      <c r="F151" s="16">
        <v>1</v>
      </c>
    </row>
    <row r="152" spans="1:6">
      <c r="A152" s="18" t="s">
        <v>28</v>
      </c>
      <c r="B152" s="15" t="s">
        <v>130</v>
      </c>
      <c r="C152" s="14">
        <v>0.9</v>
      </c>
      <c r="D152" s="14">
        <v>2E-3</v>
      </c>
      <c r="E152" s="14">
        <v>0.25</v>
      </c>
      <c r="F152" s="16">
        <v>1</v>
      </c>
    </row>
    <row r="153" spans="1:6">
      <c r="A153" s="18" t="s">
        <v>29</v>
      </c>
      <c r="B153" s="15" t="s">
        <v>154</v>
      </c>
      <c r="C153" s="14">
        <v>1</v>
      </c>
      <c r="D153" s="14">
        <v>7.4999999999999997E-3</v>
      </c>
      <c r="E153" s="14">
        <v>0.45</v>
      </c>
      <c r="F153" s="16">
        <v>1</v>
      </c>
    </row>
    <row r="154" spans="1:6">
      <c r="A154" s="18" t="s">
        <v>30</v>
      </c>
      <c r="B154" s="15" t="s">
        <v>154</v>
      </c>
      <c r="C154" s="14">
        <v>1</v>
      </c>
      <c r="D154" s="14">
        <v>7.4999999999999997E-3</v>
      </c>
      <c r="E154" s="14">
        <v>0.45</v>
      </c>
      <c r="F154" s="16">
        <v>1</v>
      </c>
    </row>
    <row r="155" spans="1:6">
      <c r="A155" s="18" t="s">
        <v>31</v>
      </c>
      <c r="B155" s="15" t="s">
        <v>214</v>
      </c>
      <c r="C155" s="14">
        <v>1</v>
      </c>
      <c r="D155" s="14">
        <v>4.4999999999999997E-3</v>
      </c>
      <c r="E155" s="14">
        <v>0.3</v>
      </c>
      <c r="F155" s="16">
        <v>1</v>
      </c>
    </row>
    <row r="156" spans="1:6">
      <c r="A156" s="18" t="s">
        <v>32</v>
      </c>
      <c r="B156" s="15" t="s">
        <v>226</v>
      </c>
      <c r="C156" s="14">
        <v>1</v>
      </c>
      <c r="D156" s="14">
        <v>3.0000000000000001E-3</v>
      </c>
      <c r="E156" s="14">
        <v>0.25</v>
      </c>
      <c r="F156" s="16">
        <v>1</v>
      </c>
    </row>
    <row r="157" spans="1:6">
      <c r="A157" s="18" t="s">
        <v>33</v>
      </c>
      <c r="B157" s="15" t="s">
        <v>155</v>
      </c>
      <c r="C157" s="14">
        <v>0.9</v>
      </c>
      <c r="D157" s="14">
        <v>2E-3</v>
      </c>
      <c r="E157" s="14">
        <v>0.25</v>
      </c>
      <c r="F157" s="16">
        <v>1</v>
      </c>
    </row>
    <row r="158" spans="1:6">
      <c r="A158" s="18" t="s">
        <v>260</v>
      </c>
      <c r="B158" s="15" t="s">
        <v>262</v>
      </c>
      <c r="C158" s="14">
        <v>1.55</v>
      </c>
      <c r="D158" s="14">
        <v>3.5000000000000003E-2</v>
      </c>
      <c r="E158" s="14">
        <v>2.2999999999999998</v>
      </c>
      <c r="F158" s="16">
        <v>1</v>
      </c>
    </row>
    <row r="159" spans="1:6">
      <c r="A159" s="18" t="s">
        <v>261</v>
      </c>
      <c r="B159" s="15" t="s">
        <v>267</v>
      </c>
      <c r="C159" s="14">
        <v>1.55</v>
      </c>
      <c r="D159" s="14">
        <v>1.4999999999999999E-2</v>
      </c>
      <c r="E159" s="14">
        <v>1.6</v>
      </c>
      <c r="F159" s="16">
        <v>1</v>
      </c>
    </row>
    <row r="160" spans="1:6">
      <c r="A160" s="18" t="s">
        <v>34</v>
      </c>
      <c r="B160" s="15" t="s">
        <v>141</v>
      </c>
      <c r="C160" s="14">
        <v>0.9</v>
      </c>
      <c r="D160" s="14">
        <v>1.4E-2</v>
      </c>
      <c r="E160" s="14">
        <v>1.1000000000000001</v>
      </c>
      <c r="F160" s="16">
        <v>1</v>
      </c>
    </row>
    <row r="161" spans="1:6">
      <c r="A161" s="18" t="s">
        <v>227</v>
      </c>
      <c r="B161" s="15" t="s">
        <v>126</v>
      </c>
      <c r="C161" s="14">
        <v>0.85</v>
      </c>
      <c r="D161" s="14">
        <v>9.4999999999999998E-3</v>
      </c>
      <c r="E161" s="14">
        <v>0.7</v>
      </c>
      <c r="F161" s="16">
        <v>1</v>
      </c>
    </row>
    <row r="162" spans="1:6">
      <c r="A162" s="18" t="s">
        <v>35</v>
      </c>
      <c r="B162" s="15" t="s">
        <v>157</v>
      </c>
      <c r="C162" s="14">
        <v>1</v>
      </c>
      <c r="D162" s="14">
        <v>7.4999999999999997E-3</v>
      </c>
      <c r="E162" s="14">
        <v>0.45</v>
      </c>
      <c r="F162" s="16">
        <v>1</v>
      </c>
    </row>
    <row r="163" spans="1:6">
      <c r="A163" s="18" t="s">
        <v>228</v>
      </c>
      <c r="B163" s="15" t="s">
        <v>127</v>
      </c>
      <c r="C163" s="14">
        <v>0.85</v>
      </c>
      <c r="D163" s="14">
        <v>7.4999999999999997E-3</v>
      </c>
      <c r="E163" s="14">
        <v>0.55000000000000004</v>
      </c>
      <c r="F163" s="16">
        <v>1</v>
      </c>
    </row>
    <row r="164" spans="1:6">
      <c r="A164" s="18" t="s">
        <v>229</v>
      </c>
      <c r="B164" s="15" t="s">
        <v>162</v>
      </c>
      <c r="C164" s="14">
        <v>1</v>
      </c>
      <c r="D164" s="14">
        <v>4.4999999999999997E-3</v>
      </c>
      <c r="E164" s="14">
        <v>0.3</v>
      </c>
      <c r="F164" s="16">
        <v>1</v>
      </c>
    </row>
    <row r="165" spans="1:6">
      <c r="A165" s="18" t="s">
        <v>36</v>
      </c>
      <c r="B165" s="15" t="s">
        <v>140</v>
      </c>
      <c r="C165" s="14">
        <v>0.9</v>
      </c>
      <c r="D165" s="14">
        <v>1.4E-2</v>
      </c>
      <c r="E165" s="14">
        <v>1.1000000000000001</v>
      </c>
      <c r="F165" s="16">
        <v>1</v>
      </c>
    </row>
    <row r="166" spans="1:6">
      <c r="A166" s="18" t="s">
        <v>230</v>
      </c>
      <c r="B166" s="15" t="s">
        <v>128</v>
      </c>
      <c r="C166" s="14">
        <v>0.85</v>
      </c>
      <c r="D166" s="14">
        <v>9.4999999999999998E-3</v>
      </c>
      <c r="E166" s="14">
        <v>0.7</v>
      </c>
      <c r="F166" s="16">
        <v>1</v>
      </c>
    </row>
    <row r="167" spans="1:6">
      <c r="A167" s="18" t="s">
        <v>231</v>
      </c>
      <c r="B167" s="15" t="s">
        <v>140</v>
      </c>
      <c r="C167" s="14">
        <v>0.9</v>
      </c>
      <c r="D167" s="14">
        <v>1.4E-2</v>
      </c>
      <c r="E167" s="14">
        <v>1.1000000000000001</v>
      </c>
      <c r="F167" s="16">
        <v>1</v>
      </c>
    </row>
    <row r="168" spans="1:6">
      <c r="A168" s="18" t="s">
        <v>37</v>
      </c>
      <c r="B168" s="15" t="s">
        <v>132</v>
      </c>
      <c r="C168" s="14">
        <v>1</v>
      </c>
      <c r="D168" s="14">
        <v>7.4999999999999997E-3</v>
      </c>
      <c r="E168" s="14">
        <v>0.45</v>
      </c>
      <c r="F168" s="16">
        <v>1</v>
      </c>
    </row>
    <row r="169" spans="1:6">
      <c r="A169" s="18" t="s">
        <v>232</v>
      </c>
      <c r="B169" s="15" t="s">
        <v>129</v>
      </c>
      <c r="C169" s="14">
        <v>0.85</v>
      </c>
      <c r="D169" s="14">
        <v>7.4999999999999997E-3</v>
      </c>
      <c r="E169" s="14">
        <v>0.55000000000000004</v>
      </c>
      <c r="F169" s="16">
        <v>1</v>
      </c>
    </row>
    <row r="170" spans="1:6">
      <c r="A170" s="18" t="s">
        <v>233</v>
      </c>
      <c r="B170" s="15" t="s">
        <v>132</v>
      </c>
      <c r="C170" s="14">
        <v>1</v>
      </c>
      <c r="D170" s="14">
        <v>7.4999999999999997E-3</v>
      </c>
      <c r="E170" s="14">
        <v>0.45</v>
      </c>
      <c r="F170" s="16">
        <v>1</v>
      </c>
    </row>
    <row r="171" spans="1:6">
      <c r="A171" s="18" t="s">
        <v>38</v>
      </c>
      <c r="B171" s="15" t="s">
        <v>134</v>
      </c>
      <c r="C171" s="14">
        <v>1</v>
      </c>
      <c r="D171" s="14">
        <v>4.4999999999999997E-3</v>
      </c>
      <c r="E171" s="14">
        <v>0.3</v>
      </c>
      <c r="F171" s="16">
        <v>1</v>
      </c>
    </row>
    <row r="172" spans="1:6">
      <c r="A172" s="18" t="s">
        <v>234</v>
      </c>
      <c r="B172" s="15" t="s">
        <v>213</v>
      </c>
      <c r="C172" s="14">
        <v>0.85</v>
      </c>
      <c r="D172" s="14">
        <v>4.7999999999999996E-3</v>
      </c>
      <c r="E172" s="14">
        <v>0.4</v>
      </c>
      <c r="F172" s="16">
        <v>1</v>
      </c>
    </row>
    <row r="173" spans="1:6">
      <c r="A173" s="18" t="s">
        <v>235</v>
      </c>
      <c r="B173" s="15" t="s">
        <v>134</v>
      </c>
      <c r="C173" s="14">
        <v>1</v>
      </c>
      <c r="D173" s="14">
        <v>4.4999999999999997E-3</v>
      </c>
      <c r="E173" s="14">
        <v>0.3</v>
      </c>
      <c r="F173" s="16">
        <v>1</v>
      </c>
    </row>
    <row r="174" spans="1:6">
      <c r="A174" s="18" t="s">
        <v>56</v>
      </c>
      <c r="B174" s="15" t="s">
        <v>129</v>
      </c>
      <c r="C174" s="14">
        <v>0.85</v>
      </c>
      <c r="D174" s="14">
        <v>7.4999999999999997E-3</v>
      </c>
      <c r="E174" s="14">
        <v>0.55000000000000004</v>
      </c>
      <c r="F174" s="14">
        <v>2</v>
      </c>
    </row>
    <row r="175" spans="1:6">
      <c r="A175" s="18" t="s">
        <v>57</v>
      </c>
      <c r="B175" s="15" t="s">
        <v>140</v>
      </c>
      <c r="C175" s="14">
        <v>0.9</v>
      </c>
      <c r="D175" s="14">
        <v>1.4E-2</v>
      </c>
      <c r="E175" s="14">
        <v>1.1000000000000001</v>
      </c>
      <c r="F175" s="14">
        <v>2</v>
      </c>
    </row>
    <row r="176" spans="1:6">
      <c r="A176" s="18" t="s">
        <v>58</v>
      </c>
      <c r="B176" s="15" t="s">
        <v>132</v>
      </c>
      <c r="C176" s="14">
        <v>1</v>
      </c>
      <c r="D176" s="14">
        <v>7.4999999999999997E-3</v>
      </c>
      <c r="E176" s="14">
        <v>0.45</v>
      </c>
      <c r="F176" s="14">
        <v>2</v>
      </c>
    </row>
    <row r="177" spans="1:6">
      <c r="A177" s="18" t="s">
        <v>59</v>
      </c>
      <c r="B177" s="15" t="s">
        <v>134</v>
      </c>
      <c r="C177" s="14">
        <v>1</v>
      </c>
      <c r="D177" s="14">
        <v>4.4999999999999997E-3</v>
      </c>
      <c r="E177" s="14">
        <v>0.3</v>
      </c>
      <c r="F177" s="14">
        <v>2</v>
      </c>
    </row>
    <row r="178" spans="1:6">
      <c r="A178" s="18" t="s">
        <v>60</v>
      </c>
      <c r="B178" s="15" t="s">
        <v>132</v>
      </c>
      <c r="C178" s="14">
        <v>1</v>
      </c>
      <c r="D178" s="14">
        <v>7.4999999999999997E-3</v>
      </c>
      <c r="E178" s="14">
        <v>0.45</v>
      </c>
      <c r="F178" s="14">
        <v>2</v>
      </c>
    </row>
    <row r="179" spans="1:6">
      <c r="A179" s="18" t="s">
        <v>264</v>
      </c>
      <c r="B179" s="15" t="s">
        <v>262</v>
      </c>
      <c r="C179" s="14">
        <v>1.55</v>
      </c>
      <c r="D179" s="14">
        <v>3.5000000000000003E-2</v>
      </c>
      <c r="E179" s="14">
        <v>2.2999999999999998</v>
      </c>
      <c r="F179" s="14">
        <v>2</v>
      </c>
    </row>
    <row r="180" spans="1:6">
      <c r="A180" s="18" t="s">
        <v>263</v>
      </c>
      <c r="B180" s="15" t="s">
        <v>262</v>
      </c>
      <c r="C180" s="14">
        <v>1.55</v>
      </c>
      <c r="D180" s="14">
        <v>3.5000000000000003E-2</v>
      </c>
      <c r="E180" s="14">
        <v>2.2999999999999998</v>
      </c>
      <c r="F180" s="14">
        <v>2</v>
      </c>
    </row>
    <row r="181" spans="1:6">
      <c r="A181" s="18" t="s">
        <v>265</v>
      </c>
      <c r="B181" s="15" t="s">
        <v>267</v>
      </c>
      <c r="C181" s="14">
        <v>0.85</v>
      </c>
      <c r="D181" s="14">
        <v>1.6E-2</v>
      </c>
      <c r="E181" s="14">
        <v>0.9</v>
      </c>
      <c r="F181" s="14">
        <v>2</v>
      </c>
    </row>
    <row r="182" spans="1:6">
      <c r="A182" s="18" t="s">
        <v>266</v>
      </c>
      <c r="B182" s="15" t="s">
        <v>267</v>
      </c>
      <c r="C182" s="14">
        <v>0.85</v>
      </c>
      <c r="D182" s="14">
        <v>1.6E-2</v>
      </c>
      <c r="E182" s="14">
        <v>0.9</v>
      </c>
      <c r="F182" s="14">
        <v>2</v>
      </c>
    </row>
    <row r="183" spans="1:6">
      <c r="A183" s="18" t="s">
        <v>61</v>
      </c>
      <c r="B183" s="19" t="s">
        <v>154</v>
      </c>
      <c r="C183" s="14">
        <v>1</v>
      </c>
      <c r="D183" s="14">
        <v>7.4999999999999997E-3</v>
      </c>
      <c r="E183" s="14">
        <v>0.45</v>
      </c>
      <c r="F183" s="14">
        <v>2</v>
      </c>
    </row>
    <row r="184" spans="1:6">
      <c r="A184" s="18" t="s">
        <v>259</v>
      </c>
      <c r="B184" s="19" t="s">
        <v>154</v>
      </c>
      <c r="C184" s="14">
        <v>1</v>
      </c>
      <c r="D184" s="14">
        <v>7.4999999999999997E-3</v>
      </c>
      <c r="E184" s="14">
        <v>0.45</v>
      </c>
      <c r="F184" s="14">
        <v>2</v>
      </c>
    </row>
    <row r="185" spans="1:6">
      <c r="A185" s="18" t="s">
        <v>258</v>
      </c>
      <c r="B185" s="19" t="s">
        <v>140</v>
      </c>
      <c r="C185" s="14">
        <v>0.9</v>
      </c>
      <c r="D185" s="14">
        <v>1.4E-2</v>
      </c>
      <c r="E185" s="14">
        <v>1.1000000000000001</v>
      </c>
      <c r="F185" s="14">
        <v>2</v>
      </c>
    </row>
    <row r="186" spans="1:6">
      <c r="A186" s="18" t="s">
        <v>62</v>
      </c>
      <c r="B186" s="15" t="s">
        <v>140</v>
      </c>
      <c r="C186" s="14">
        <v>0.9</v>
      </c>
      <c r="D186" s="14">
        <v>1.4E-2</v>
      </c>
      <c r="E186" s="14">
        <v>1.1000000000000001</v>
      </c>
      <c r="F186" s="14">
        <v>2</v>
      </c>
    </row>
    <row r="187" spans="1:6">
      <c r="A187" s="18" t="s">
        <v>257</v>
      </c>
      <c r="B187" s="19" t="s">
        <v>132</v>
      </c>
      <c r="C187" s="14">
        <v>1</v>
      </c>
      <c r="D187" s="14">
        <v>7.4999999999999997E-3</v>
      </c>
      <c r="E187" s="14">
        <v>0.45</v>
      </c>
      <c r="F187" s="14">
        <v>2</v>
      </c>
    </row>
    <row r="188" spans="1:6">
      <c r="A188" s="18" t="s">
        <v>63</v>
      </c>
      <c r="B188" s="15" t="s">
        <v>132</v>
      </c>
      <c r="C188" s="14">
        <v>1</v>
      </c>
      <c r="D188" s="14">
        <v>7.4999999999999997E-3</v>
      </c>
      <c r="E188" s="14">
        <v>0.45</v>
      </c>
      <c r="F188" s="14">
        <v>2</v>
      </c>
    </row>
    <row r="189" spans="1:6">
      <c r="A189" s="18" t="s">
        <v>256</v>
      </c>
      <c r="B189" s="19" t="s">
        <v>134</v>
      </c>
      <c r="C189" s="14">
        <v>0.9</v>
      </c>
      <c r="D189" s="14">
        <v>4.4999999999999997E-3</v>
      </c>
      <c r="E189" s="14">
        <v>0.3</v>
      </c>
      <c r="F189" s="14">
        <v>2</v>
      </c>
    </row>
    <row r="190" spans="1:6">
      <c r="A190" s="18" t="s">
        <v>64</v>
      </c>
      <c r="B190" s="15" t="s">
        <v>134</v>
      </c>
      <c r="C190" s="14">
        <v>0.9</v>
      </c>
      <c r="D190" s="14">
        <v>4.4999999999999997E-3</v>
      </c>
      <c r="E190" s="14">
        <v>0.3</v>
      </c>
      <c r="F190" s="14">
        <v>2</v>
      </c>
    </row>
    <row r="191" spans="1:6">
      <c r="A191" s="18" t="s">
        <v>39</v>
      </c>
      <c r="B191" s="15" t="s">
        <v>140</v>
      </c>
      <c r="C191" s="14">
        <v>0.9</v>
      </c>
      <c r="D191" s="14">
        <v>1.4E-2</v>
      </c>
      <c r="E191" s="14">
        <v>1.1000000000000001</v>
      </c>
      <c r="F191" s="16">
        <v>1</v>
      </c>
    </row>
    <row r="192" spans="1:6">
      <c r="A192" s="18" t="s">
        <v>40</v>
      </c>
      <c r="B192" s="15" t="s">
        <v>132</v>
      </c>
      <c r="C192" s="14">
        <v>1</v>
      </c>
      <c r="D192" s="14">
        <v>7.4999999999999997E-3</v>
      </c>
      <c r="E192" s="14">
        <v>0.45</v>
      </c>
      <c r="F192" s="16">
        <v>1</v>
      </c>
    </row>
    <row r="193" spans="1:6">
      <c r="A193" s="18" t="s">
        <v>236</v>
      </c>
      <c r="B193" s="15" t="s">
        <v>130</v>
      </c>
      <c r="C193" s="14">
        <v>0.9</v>
      </c>
      <c r="D193" s="14">
        <v>2E-3</v>
      </c>
      <c r="E193" s="14">
        <v>0.25</v>
      </c>
      <c r="F193" s="16">
        <v>1</v>
      </c>
    </row>
    <row r="194" spans="1:6">
      <c r="A194" s="18" t="s">
        <v>41</v>
      </c>
      <c r="B194" s="15" t="s">
        <v>132</v>
      </c>
      <c r="C194" s="14">
        <v>1</v>
      </c>
      <c r="D194" s="14">
        <v>7.4999999999999997E-3</v>
      </c>
      <c r="E194" s="14">
        <v>0.45</v>
      </c>
      <c r="F194" s="16">
        <v>1</v>
      </c>
    </row>
    <row r="195" spans="1:6">
      <c r="A195" s="18" t="s">
        <v>42</v>
      </c>
      <c r="B195" s="15" t="s">
        <v>134</v>
      </c>
      <c r="C195" s="14">
        <v>1</v>
      </c>
      <c r="D195" s="14">
        <v>4.4999999999999997E-3</v>
      </c>
      <c r="E195" s="14">
        <v>0.3</v>
      </c>
      <c r="F195" s="16">
        <v>1</v>
      </c>
    </row>
    <row r="196" spans="1:6">
      <c r="A196" s="18" t="s">
        <v>237</v>
      </c>
      <c r="B196" s="15" t="s">
        <v>157</v>
      </c>
      <c r="C196" s="14">
        <v>1</v>
      </c>
      <c r="D196" s="14">
        <v>7.4999999999999997E-3</v>
      </c>
      <c r="E196" s="14">
        <v>0.45</v>
      </c>
      <c r="F196" s="16">
        <v>1</v>
      </c>
    </row>
    <row r="197" spans="1:6">
      <c r="A197" s="18" t="s">
        <v>43</v>
      </c>
      <c r="B197" s="15" t="s">
        <v>129</v>
      </c>
      <c r="C197" s="14">
        <v>0.85</v>
      </c>
      <c r="D197" s="14">
        <v>7.4999999999999997E-3</v>
      </c>
      <c r="E197" s="14">
        <v>0.55000000000000004</v>
      </c>
      <c r="F197" s="16">
        <v>1</v>
      </c>
    </row>
    <row r="198" spans="1:6">
      <c r="A198" s="18" t="s">
        <v>238</v>
      </c>
      <c r="B198" s="15" t="s">
        <v>140</v>
      </c>
      <c r="C198" s="14">
        <v>0.9</v>
      </c>
      <c r="D198" s="14">
        <v>1.4E-2</v>
      </c>
      <c r="E198" s="14">
        <v>1.1000000000000001</v>
      </c>
      <c r="F198" s="16">
        <v>1</v>
      </c>
    </row>
    <row r="199" spans="1:6">
      <c r="A199" s="18" t="s">
        <v>44</v>
      </c>
      <c r="B199" s="15" t="s">
        <v>132</v>
      </c>
      <c r="C199" s="14">
        <v>1</v>
      </c>
      <c r="D199" s="14">
        <v>7.4999999999999997E-3</v>
      </c>
      <c r="E199" s="14">
        <v>0.45</v>
      </c>
      <c r="F199" s="16">
        <v>1</v>
      </c>
    </row>
    <row r="200" spans="1:6">
      <c r="A200" s="18" t="s">
        <v>45</v>
      </c>
      <c r="B200" s="15" t="s">
        <v>134</v>
      </c>
      <c r="C200" s="14">
        <v>1</v>
      </c>
      <c r="D200" s="14">
        <v>4.4999999999999997E-3</v>
      </c>
      <c r="E200" s="14">
        <v>0.3</v>
      </c>
      <c r="F200" s="16">
        <v>1</v>
      </c>
    </row>
    <row r="201" spans="1:6">
      <c r="A201" s="18" t="s">
        <v>239</v>
      </c>
      <c r="B201" s="15" t="s">
        <v>134</v>
      </c>
      <c r="C201" s="14">
        <v>1</v>
      </c>
      <c r="D201" s="14">
        <v>4.4999999999999997E-3</v>
      </c>
      <c r="E201" s="14">
        <v>0.3</v>
      </c>
      <c r="F201" s="16">
        <v>1</v>
      </c>
    </row>
    <row r="202" spans="1:6">
      <c r="A202" s="18" t="s">
        <v>49</v>
      </c>
      <c r="B202" s="15" t="s">
        <v>129</v>
      </c>
      <c r="C202" s="14">
        <v>0.85</v>
      </c>
      <c r="D202" s="14">
        <v>7.4999999999999997E-3</v>
      </c>
      <c r="E202" s="14">
        <v>0.55000000000000004</v>
      </c>
      <c r="F202" s="14">
        <v>1</v>
      </c>
    </row>
    <row r="203" spans="1:6">
      <c r="A203" s="18" t="s">
        <v>50</v>
      </c>
      <c r="B203" s="15" t="s">
        <v>129</v>
      </c>
      <c r="C203" s="14">
        <v>0.85</v>
      </c>
      <c r="D203" s="14">
        <v>7.4999999999999997E-3</v>
      </c>
      <c r="E203" s="14">
        <v>0.55000000000000004</v>
      </c>
      <c r="F203" s="14">
        <v>1</v>
      </c>
    </row>
    <row r="204" spans="1:6">
      <c r="A204" s="18" t="s">
        <v>51</v>
      </c>
      <c r="B204" s="15" t="s">
        <v>129</v>
      </c>
      <c r="C204" s="14">
        <v>0.85</v>
      </c>
      <c r="D204" s="14">
        <v>7.4999999999999997E-3</v>
      </c>
      <c r="E204" s="14">
        <v>0.55000000000000004</v>
      </c>
      <c r="F204" s="14">
        <v>1</v>
      </c>
    </row>
    <row r="205" spans="1:6">
      <c r="A205" s="18" t="s">
        <v>52</v>
      </c>
      <c r="B205" s="15" t="s">
        <v>134</v>
      </c>
      <c r="C205" s="14">
        <v>1</v>
      </c>
      <c r="D205" s="14">
        <v>4.4999999999999997E-3</v>
      </c>
      <c r="E205" s="14">
        <v>0.3</v>
      </c>
      <c r="F205" s="14">
        <v>1</v>
      </c>
    </row>
    <row r="206" spans="1:6">
      <c r="A206" s="18" t="s">
        <v>53</v>
      </c>
      <c r="B206" s="15" t="s">
        <v>128</v>
      </c>
      <c r="C206" s="14">
        <v>0.85</v>
      </c>
      <c r="D206" s="14">
        <v>9.4999999999999998E-3</v>
      </c>
      <c r="E206" s="14">
        <v>0.7</v>
      </c>
      <c r="F206" s="14">
        <v>1</v>
      </c>
    </row>
    <row r="207" spans="1:6">
      <c r="A207" s="18" t="s">
        <v>54</v>
      </c>
      <c r="B207" s="15" t="s">
        <v>129</v>
      </c>
      <c r="C207" s="14">
        <v>0.85</v>
      </c>
      <c r="D207" s="14">
        <v>7.4999999999999997E-3</v>
      </c>
      <c r="E207" s="14">
        <v>0.55000000000000004</v>
      </c>
      <c r="F207" s="14">
        <v>1</v>
      </c>
    </row>
    <row r="208" spans="1:6">
      <c r="A208" s="18" t="s">
        <v>55</v>
      </c>
      <c r="B208" s="15" t="s">
        <v>134</v>
      </c>
      <c r="C208" s="14">
        <v>1</v>
      </c>
      <c r="D208" s="14">
        <v>4.4999999999999997E-3</v>
      </c>
      <c r="E208" s="14">
        <v>0.3</v>
      </c>
      <c r="F208" s="14">
        <v>1</v>
      </c>
    </row>
    <row r="209" spans="1:6">
      <c r="A209" s="18" t="s">
        <v>240</v>
      </c>
      <c r="B209" s="15" t="s">
        <v>154</v>
      </c>
      <c r="C209" s="14">
        <v>1</v>
      </c>
      <c r="D209" s="14">
        <v>7.4999999999999997E-3</v>
      </c>
      <c r="E209" s="14">
        <v>0.45</v>
      </c>
      <c r="F209" s="16">
        <v>3</v>
      </c>
    </row>
    <row r="210" spans="1:6">
      <c r="A210" s="18" t="s">
        <v>87</v>
      </c>
      <c r="B210" s="15" t="s">
        <v>154</v>
      </c>
      <c r="C210" s="14">
        <v>1</v>
      </c>
      <c r="D210" s="14">
        <v>7.4999999999999997E-3</v>
      </c>
      <c r="E210" s="14">
        <v>0.45</v>
      </c>
      <c r="F210" s="16">
        <v>3</v>
      </c>
    </row>
    <row r="211" spans="1:6">
      <c r="A211" s="18" t="s">
        <v>241</v>
      </c>
      <c r="B211" s="15" t="s">
        <v>154</v>
      </c>
      <c r="C211" s="14">
        <v>1</v>
      </c>
      <c r="D211" s="14">
        <v>7.4999999999999997E-3</v>
      </c>
      <c r="E211" s="14">
        <v>0.45</v>
      </c>
      <c r="F211" s="16">
        <v>3</v>
      </c>
    </row>
    <row r="212" spans="1:6">
      <c r="A212" s="18" t="s">
        <v>242</v>
      </c>
      <c r="B212" s="15" t="s">
        <v>154</v>
      </c>
      <c r="C212" s="14">
        <v>1</v>
      </c>
      <c r="D212" s="14">
        <v>7.4999999999999997E-3</v>
      </c>
      <c r="E212" s="14">
        <v>0.45</v>
      </c>
      <c r="F212" s="16">
        <v>3</v>
      </c>
    </row>
    <row r="213" spans="1:6">
      <c r="A213" s="18" t="s">
        <v>243</v>
      </c>
      <c r="B213" s="15" t="s">
        <v>154</v>
      </c>
      <c r="C213" s="14">
        <v>1</v>
      </c>
      <c r="D213" s="14">
        <v>7.4999999999999997E-3</v>
      </c>
      <c r="E213" s="14">
        <v>0.45</v>
      </c>
      <c r="F213" s="16">
        <v>3</v>
      </c>
    </row>
    <row r="214" spans="1:6">
      <c r="A214" s="18" t="s">
        <v>244</v>
      </c>
      <c r="B214" s="15" t="s">
        <v>214</v>
      </c>
      <c r="C214" s="14">
        <v>1</v>
      </c>
      <c r="D214" s="14">
        <v>4.4999999999999997E-3</v>
      </c>
      <c r="E214" s="14">
        <v>0.3</v>
      </c>
      <c r="F214" s="16">
        <v>3</v>
      </c>
    </row>
    <row r="215" spans="1:6">
      <c r="A215" s="18" t="s">
        <v>88</v>
      </c>
      <c r="B215" s="15" t="s">
        <v>214</v>
      </c>
      <c r="C215" s="14">
        <v>1</v>
      </c>
      <c r="D215" s="14">
        <v>4.4999999999999997E-3</v>
      </c>
      <c r="E215" s="14">
        <v>0.3</v>
      </c>
      <c r="F215" s="16">
        <v>3</v>
      </c>
    </row>
    <row r="216" spans="1:6">
      <c r="A216" s="18" t="s">
        <v>71</v>
      </c>
      <c r="B216" s="15" t="s">
        <v>132</v>
      </c>
      <c r="C216" s="14">
        <v>1</v>
      </c>
      <c r="D216" s="14">
        <v>7.4999999999999997E-3</v>
      </c>
      <c r="E216" s="14">
        <v>0.45</v>
      </c>
      <c r="F216" s="14">
        <v>3</v>
      </c>
    </row>
    <row r="217" spans="1:6">
      <c r="A217" s="18" t="s">
        <v>245</v>
      </c>
      <c r="B217" s="15" t="s">
        <v>132</v>
      </c>
      <c r="C217" s="14">
        <v>1</v>
      </c>
      <c r="D217" s="14">
        <v>7.4999999999999997E-3</v>
      </c>
      <c r="E217" s="14">
        <v>0.45</v>
      </c>
      <c r="F217" s="14">
        <v>3</v>
      </c>
    </row>
    <row r="218" spans="1:6">
      <c r="A218" s="18" t="s">
        <v>246</v>
      </c>
      <c r="B218" s="15" t="s">
        <v>132</v>
      </c>
      <c r="C218" s="14">
        <v>1</v>
      </c>
      <c r="D218" s="14">
        <v>7.4999999999999997E-3</v>
      </c>
      <c r="E218" s="14">
        <v>0.45</v>
      </c>
      <c r="F218" s="14">
        <v>3</v>
      </c>
    </row>
    <row r="219" spans="1:6">
      <c r="A219" s="18" t="s">
        <v>247</v>
      </c>
      <c r="B219" s="15" t="s">
        <v>134</v>
      </c>
      <c r="C219" s="14">
        <v>1</v>
      </c>
      <c r="D219" s="14">
        <v>4.4999999999999997E-3</v>
      </c>
      <c r="E219" s="14">
        <v>0.3</v>
      </c>
      <c r="F219" s="14">
        <v>3</v>
      </c>
    </row>
    <row r="220" spans="1:6">
      <c r="A220" s="18" t="s">
        <v>248</v>
      </c>
      <c r="B220" s="15" t="s">
        <v>137</v>
      </c>
      <c r="C220" s="14">
        <v>1</v>
      </c>
      <c r="D220" s="14">
        <v>3.0000000000000001E-3</v>
      </c>
      <c r="E220" s="14">
        <v>0.25</v>
      </c>
      <c r="F220" s="14">
        <v>3</v>
      </c>
    </row>
    <row r="221" spans="1:6">
      <c r="A221" s="18" t="s">
        <v>249</v>
      </c>
      <c r="B221" s="15" t="s">
        <v>134</v>
      </c>
      <c r="C221" s="14">
        <v>1</v>
      </c>
      <c r="D221" s="14">
        <v>4.4999999999999997E-3</v>
      </c>
      <c r="E221" s="14">
        <v>0.3</v>
      </c>
      <c r="F221" s="14">
        <v>3</v>
      </c>
    </row>
    <row r="222" spans="1:6">
      <c r="A222" s="18" t="s">
        <v>72</v>
      </c>
      <c r="B222" s="15" t="s">
        <v>132</v>
      </c>
      <c r="C222" s="14">
        <v>1</v>
      </c>
      <c r="D222" s="14">
        <v>7.4999999999999997E-3</v>
      </c>
      <c r="E222" s="14">
        <v>0.45</v>
      </c>
      <c r="F222" s="14">
        <v>3</v>
      </c>
    </row>
    <row r="223" spans="1:6">
      <c r="A223" s="18" t="s">
        <v>250</v>
      </c>
      <c r="B223" s="15" t="s">
        <v>132</v>
      </c>
      <c r="C223" s="14">
        <v>1</v>
      </c>
      <c r="D223" s="14">
        <v>7.4999999999999997E-3</v>
      </c>
      <c r="E223" s="14">
        <v>0.45</v>
      </c>
      <c r="F223" s="14">
        <v>3</v>
      </c>
    </row>
    <row r="224" spans="1:6">
      <c r="A224" s="18" t="s">
        <v>73</v>
      </c>
      <c r="B224" s="15" t="s">
        <v>132</v>
      </c>
      <c r="C224" s="14">
        <v>1</v>
      </c>
      <c r="D224" s="14">
        <v>7.4999999999999997E-3</v>
      </c>
      <c r="E224" s="14">
        <v>0.45</v>
      </c>
      <c r="F224" s="14">
        <v>3</v>
      </c>
    </row>
    <row r="225" spans="1:6">
      <c r="A225" s="18" t="s">
        <v>251</v>
      </c>
      <c r="B225" s="15" t="s">
        <v>132</v>
      </c>
      <c r="C225" s="14">
        <v>1</v>
      </c>
      <c r="D225" s="14">
        <v>7.4999999999999997E-3</v>
      </c>
      <c r="E225" s="14">
        <v>0.45</v>
      </c>
      <c r="F225" s="14">
        <v>3</v>
      </c>
    </row>
    <row r="226" spans="1:6">
      <c r="A226" s="18" t="s">
        <v>74</v>
      </c>
      <c r="B226" s="15" t="s">
        <v>134</v>
      </c>
      <c r="C226" s="14">
        <v>1</v>
      </c>
      <c r="D226" s="14">
        <v>4.4999999999999997E-3</v>
      </c>
      <c r="E226" s="14">
        <v>0.3</v>
      </c>
      <c r="F226" s="14">
        <v>3</v>
      </c>
    </row>
    <row r="227" spans="1:6">
      <c r="A227" s="18" t="s">
        <v>75</v>
      </c>
      <c r="B227" s="15" t="s">
        <v>134</v>
      </c>
      <c r="C227" s="14">
        <v>1</v>
      </c>
      <c r="D227" s="14">
        <v>4.4999999999999997E-3</v>
      </c>
      <c r="E227" s="14">
        <v>0.3</v>
      </c>
      <c r="F227" s="14">
        <v>3</v>
      </c>
    </row>
    <row r="228" spans="1:6">
      <c r="A228" s="18" t="s">
        <v>252</v>
      </c>
      <c r="B228" s="15" t="s">
        <v>137</v>
      </c>
      <c r="C228" s="14">
        <v>1</v>
      </c>
      <c r="D228" s="14">
        <v>3.0000000000000001E-3</v>
      </c>
      <c r="E228" s="14">
        <v>0.25</v>
      </c>
      <c r="F228" s="14">
        <v>3</v>
      </c>
    </row>
    <row r="229" spans="1:6">
      <c r="A229" s="18" t="s">
        <v>76</v>
      </c>
      <c r="B229" s="15" t="s">
        <v>137</v>
      </c>
      <c r="C229" s="14">
        <v>1</v>
      </c>
      <c r="D229" s="14">
        <v>3.0000000000000001E-3</v>
      </c>
      <c r="E229" s="14">
        <v>0.25</v>
      </c>
      <c r="F229" s="14">
        <v>3</v>
      </c>
    </row>
    <row r="230" spans="1:6">
      <c r="A230" s="18" t="s">
        <v>253</v>
      </c>
      <c r="B230" s="15" t="s">
        <v>137</v>
      </c>
      <c r="C230" s="14">
        <v>1</v>
      </c>
      <c r="D230" s="14">
        <v>3.0000000000000001E-3</v>
      </c>
      <c r="E230" s="14">
        <v>0.25</v>
      </c>
      <c r="F230" s="14">
        <v>3</v>
      </c>
    </row>
    <row r="231" spans="1:6">
      <c r="A231" s="18" t="s">
        <v>77</v>
      </c>
      <c r="B231" s="15" t="s">
        <v>130</v>
      </c>
      <c r="C231" s="14">
        <v>0.9</v>
      </c>
      <c r="D231" s="14">
        <v>2E-3</v>
      </c>
      <c r="E231" s="14">
        <v>0.25</v>
      </c>
      <c r="F231" s="14">
        <v>3</v>
      </c>
    </row>
    <row r="232" spans="1:6">
      <c r="A232" s="18" t="s">
        <v>78</v>
      </c>
      <c r="B232" s="15" t="s">
        <v>130</v>
      </c>
      <c r="C232" s="14">
        <v>0.9</v>
      </c>
      <c r="D232" s="14">
        <v>2E-3</v>
      </c>
      <c r="E232" s="14">
        <v>0.25</v>
      </c>
      <c r="F232" s="14">
        <v>3</v>
      </c>
    </row>
    <row r="233" spans="1:6">
      <c r="A233" s="18" t="s">
        <v>79</v>
      </c>
      <c r="B233" s="15" t="s">
        <v>132</v>
      </c>
      <c r="C233" s="14">
        <v>1</v>
      </c>
      <c r="D233" s="14">
        <v>7.4999999999999997E-3</v>
      </c>
      <c r="E233" s="14">
        <v>0.45</v>
      </c>
      <c r="F233" s="14">
        <v>3</v>
      </c>
    </row>
    <row r="234" spans="1:6">
      <c r="A234" s="18" t="s">
        <v>80</v>
      </c>
      <c r="B234" s="15" t="s">
        <v>132</v>
      </c>
      <c r="C234" s="14">
        <v>1</v>
      </c>
      <c r="D234" s="14">
        <v>7.4999999999999997E-3</v>
      </c>
      <c r="E234" s="14">
        <v>0.45</v>
      </c>
      <c r="F234" s="14">
        <v>3</v>
      </c>
    </row>
    <row r="235" spans="1:6">
      <c r="A235" s="18" t="s">
        <v>81</v>
      </c>
      <c r="B235" s="15" t="s">
        <v>132</v>
      </c>
      <c r="C235" s="14">
        <v>1</v>
      </c>
      <c r="D235" s="14">
        <v>7.4999999999999997E-3</v>
      </c>
      <c r="E235" s="14">
        <v>0.45</v>
      </c>
      <c r="F235" s="14">
        <v>3</v>
      </c>
    </row>
    <row r="236" spans="1:6">
      <c r="A236" s="18" t="s">
        <v>254</v>
      </c>
      <c r="B236" s="15" t="s">
        <v>132</v>
      </c>
      <c r="C236" s="14">
        <v>1</v>
      </c>
      <c r="D236" s="14">
        <v>7.4999999999999997E-3</v>
      </c>
      <c r="E236" s="14">
        <v>0.45</v>
      </c>
      <c r="F236" s="14">
        <v>3</v>
      </c>
    </row>
    <row r="237" spans="1:6">
      <c r="A237" s="18" t="s">
        <v>82</v>
      </c>
      <c r="B237" s="15" t="s">
        <v>132</v>
      </c>
      <c r="C237" s="14">
        <v>1</v>
      </c>
      <c r="D237" s="14">
        <v>7.4999999999999997E-3</v>
      </c>
      <c r="E237" s="14">
        <v>0.45</v>
      </c>
      <c r="F237" s="14">
        <v>3</v>
      </c>
    </row>
    <row r="238" spans="1:6">
      <c r="A238" s="18" t="s">
        <v>83</v>
      </c>
      <c r="B238" s="15" t="s">
        <v>134</v>
      </c>
      <c r="C238" s="14">
        <v>1</v>
      </c>
      <c r="D238" s="14">
        <v>4.4999999999999997E-3</v>
      </c>
      <c r="E238" s="14">
        <v>0.3</v>
      </c>
      <c r="F238" s="14">
        <v>3</v>
      </c>
    </row>
    <row r="239" spans="1:6">
      <c r="A239" s="18" t="s">
        <v>84</v>
      </c>
      <c r="B239" s="15" t="s">
        <v>134</v>
      </c>
      <c r="C239" s="14">
        <v>1</v>
      </c>
      <c r="D239" s="14">
        <v>4.4999999999999997E-3</v>
      </c>
      <c r="E239" s="14">
        <v>0.3</v>
      </c>
      <c r="F239" s="14">
        <v>3</v>
      </c>
    </row>
    <row r="240" spans="1:6">
      <c r="A240" s="18" t="s">
        <v>85</v>
      </c>
      <c r="B240" s="15" t="s">
        <v>134</v>
      </c>
      <c r="C240" s="14">
        <v>1</v>
      </c>
      <c r="D240" s="14">
        <v>4.4999999999999997E-3</v>
      </c>
      <c r="E240" s="14">
        <v>0.3</v>
      </c>
      <c r="F240" s="14">
        <v>3</v>
      </c>
    </row>
    <row r="241" spans="1:6">
      <c r="A241" s="18" t="s">
        <v>118</v>
      </c>
      <c r="B241" s="15" t="s">
        <v>132</v>
      </c>
      <c r="C241" s="14">
        <v>1</v>
      </c>
      <c r="D241" s="14">
        <v>7.4999999999999997E-3</v>
      </c>
      <c r="E241" s="14">
        <v>0.45</v>
      </c>
      <c r="F241" s="14">
        <v>3</v>
      </c>
    </row>
    <row r="242" spans="1:6">
      <c r="A242" s="18" t="s">
        <v>119</v>
      </c>
      <c r="B242" s="15" t="s">
        <v>132</v>
      </c>
      <c r="C242" s="14">
        <v>1</v>
      </c>
      <c r="D242" s="14">
        <v>7.4999999999999997E-3</v>
      </c>
      <c r="E242" s="14">
        <v>0.45</v>
      </c>
      <c r="F242" s="14">
        <v>3</v>
      </c>
    </row>
    <row r="243" spans="1:6">
      <c r="A243" s="18" t="s">
        <v>120</v>
      </c>
      <c r="B243" s="15" t="s">
        <v>137</v>
      </c>
      <c r="C243" s="14">
        <v>1</v>
      </c>
      <c r="D243" s="14">
        <v>3.0000000000000001E-3</v>
      </c>
      <c r="E243" s="14">
        <v>0.25</v>
      </c>
      <c r="F243" s="14">
        <v>3</v>
      </c>
    </row>
    <row r="244" spans="1:6">
      <c r="A244" s="18" t="s">
        <v>121</v>
      </c>
      <c r="B244" s="15" t="s">
        <v>130</v>
      </c>
      <c r="C244" s="14">
        <v>0.9</v>
      </c>
      <c r="D244" s="14">
        <v>2E-3</v>
      </c>
      <c r="E244" s="14">
        <v>0.25</v>
      </c>
      <c r="F244" s="14">
        <v>3</v>
      </c>
    </row>
    <row r="245" spans="1:6">
      <c r="A245" s="18" t="s">
        <v>122</v>
      </c>
      <c r="B245" s="15" t="s">
        <v>130</v>
      </c>
      <c r="C245" s="14">
        <v>0.9</v>
      </c>
      <c r="D245" s="14">
        <v>2E-3</v>
      </c>
      <c r="E245" s="14">
        <v>0.25</v>
      </c>
      <c r="F245" s="14">
        <v>3</v>
      </c>
    </row>
    <row r="246" spans="1:6">
      <c r="A246" s="18" t="s">
        <v>123</v>
      </c>
      <c r="B246" s="15" t="s">
        <v>130</v>
      </c>
      <c r="C246" s="14">
        <v>0.9</v>
      </c>
      <c r="D246" s="14">
        <v>2E-3</v>
      </c>
      <c r="E246" s="14">
        <v>0.25</v>
      </c>
      <c r="F246" s="14">
        <v>3</v>
      </c>
    </row>
  </sheetData>
  <autoFilter ref="A1:F246"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Thermal curve</vt:lpstr>
      <vt:lpstr>SSR_library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Aurélie REYNAUD</cp:lastModifiedBy>
  <cp:lastPrinted>2016-03-17T01:27:18Z</cp:lastPrinted>
  <dcterms:created xsi:type="dcterms:W3CDTF">2000-09-08T11:42:03Z</dcterms:created>
  <dcterms:modified xsi:type="dcterms:W3CDTF">2016-04-29T11:30:34Z</dcterms:modified>
</cp:coreProperties>
</file>